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rgebnis KidsChallenge" sheetId="1" r:id="rId1"/>
    <sheet name="Ergebnis CRBR" sheetId="2" r:id="rId2"/>
    <sheet name="Wechselzeiten" sheetId="3" r:id="rId3"/>
    <sheet name="Durchgangszeiten(Eingabe)" sheetId="4" r:id="rId4"/>
    <sheet name="Starterliste" sheetId="5" r:id="rId5"/>
  </sheets>
  <definedNames>
    <definedName name="_xlnm.Print_Area" localSheetId="1">'Ergebnis CRBR'!$A$1:$I$65520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<sst xmlns="http://schemas.openxmlformats.org/spreadsheetml/2006/main" count="100" uniqueCount="61">
  <si>
    <t>2. Mini &amp; Maxi FREE EAGLE Kids Challenge, im Rahmen des CRBR</t>
  </si>
  <si>
    <t>Drosendorf,13.10.2012</t>
  </si>
  <si>
    <t>div. Distanzen</t>
  </si>
  <si>
    <t>Rang</t>
  </si>
  <si>
    <t>Name</t>
  </si>
  <si>
    <t>JG</t>
  </si>
  <si>
    <t>Zeit</t>
  </si>
  <si>
    <t>U4</t>
  </si>
  <si>
    <t>U7</t>
  </si>
  <si>
    <t>U12</t>
  </si>
  <si>
    <r>
      <t>Distanz Super Mini:</t>
    </r>
    <r>
      <rPr>
        <sz val="10"/>
        <rFont val="Arial"/>
        <family val="2"/>
      </rPr>
      <t xml:space="preserve"> 200m – 400m – 200m</t>
    </r>
  </si>
  <si>
    <t>Daniel</t>
  </si>
  <si>
    <r>
      <t>Distanz U7:</t>
    </r>
    <r>
      <rPr>
        <sz val="10"/>
        <rFont val="Arial"/>
        <family val="2"/>
      </rPr>
      <t xml:space="preserve"> 200m – 800m – 200m</t>
    </r>
  </si>
  <si>
    <t>Nina Jaszy</t>
  </si>
  <si>
    <t>Moritz Kaufmann</t>
  </si>
  <si>
    <t>Jakob Tiller</t>
  </si>
  <si>
    <r>
      <t>Distanz U12:</t>
    </r>
    <r>
      <rPr>
        <sz val="10"/>
        <rFont val="Arial"/>
        <family val="2"/>
      </rPr>
      <t xml:space="preserve"> 400m – 800m – 200m</t>
    </r>
  </si>
  <si>
    <t>Noa Jaszy</t>
  </si>
  <si>
    <t>Felix Tiller</t>
  </si>
  <si>
    <t>Pauline Fritz</t>
  </si>
  <si>
    <t>Valentin Fritz</t>
  </si>
  <si>
    <t>Sophie Kaufmann</t>
  </si>
  <si>
    <t>Alexandra Stumpf</t>
  </si>
  <si>
    <t>Victoria Stumpf</t>
  </si>
  <si>
    <t>8. FREE EAGLE  Cross Run-Bike-Run</t>
  </si>
  <si>
    <t>Drosendorf, 13.10.2012</t>
  </si>
  <si>
    <t>3 km Laufen / 12,6 km Biken / 3 km Laufen</t>
  </si>
  <si>
    <t>Platz</t>
  </si>
  <si>
    <t>Gesamt</t>
  </si>
  <si>
    <t xml:space="preserve">Laufen </t>
  </si>
  <si>
    <t>Rad</t>
  </si>
  <si>
    <t>Laufen</t>
  </si>
  <si>
    <t>Kat.</t>
  </si>
  <si>
    <t>Radrunden</t>
  </si>
  <si>
    <t>FE</t>
  </si>
  <si>
    <t>FE Staffel</t>
  </si>
  <si>
    <t>Friend</t>
  </si>
  <si>
    <t>Zeitnehmung: Stefan, Martina, Papa Jaszy</t>
  </si>
  <si>
    <t>Auswertung: Paolo</t>
  </si>
  <si>
    <t>© www.free-eagle.at</t>
  </si>
  <si>
    <t>Wechselzeiten</t>
  </si>
  <si>
    <t>1. Wechsel</t>
  </si>
  <si>
    <t>2. Wechsel</t>
  </si>
  <si>
    <t>Durchgangszeiten</t>
  </si>
  <si>
    <t>Startzeit:</t>
  </si>
  <si>
    <t>St. Nr.</t>
  </si>
  <si>
    <t>Laufen 1</t>
  </si>
  <si>
    <t>Laufen 2</t>
  </si>
  <si>
    <t>Endzeit</t>
  </si>
  <si>
    <t>Andreas Perstinger</t>
  </si>
  <si>
    <t>Franz Weninger</t>
  </si>
  <si>
    <t>Paul Richter</t>
  </si>
  <si>
    <t>Edgar Tiller</t>
  </si>
  <si>
    <t>Rudi Wurth – Buba</t>
  </si>
  <si>
    <t>Franz Heily</t>
  </si>
  <si>
    <t>Hermann Keiml</t>
  </si>
  <si>
    <t>Bernd Höfinger</t>
  </si>
  <si>
    <t>Harald Kaufmann</t>
  </si>
  <si>
    <t>Chris Kraus</t>
  </si>
  <si>
    <r>
      <t xml:space="preserve">7. FREE EAGLE </t>
    </r>
    <r>
      <rPr>
        <b/>
        <i/>
        <sz val="16"/>
        <rFont val="Arial"/>
        <family val="2"/>
      </rPr>
      <t xml:space="preserve">CROSS RUN-BIKE-RUN 2012 </t>
    </r>
    <r>
      <rPr>
        <b/>
        <sz val="16"/>
        <rFont val="Arial"/>
        <family val="2"/>
      </rPr>
      <t>- Startnummernliste</t>
    </r>
  </si>
  <si>
    <t>Startnummer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</si>
</sst>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MM:SS"/>
    <numFmt numFmtId="167" formatCode="HH:MM:SS"/>
    <numFmt numFmtId="168" formatCode="@"/>
    <numFmt numFmtId="169" formatCode="0"/>
    <numFmt numFmtId="170" formatCode="[H]:MM:SS"/>
    <numFmt numFmtId="171" formatCode="M:SS"/>
    <numFmt numFmtId="172" formatCode="M:SS.0"/>
    <numFmt numFmtId="173" formatCode="MM:SS.00"/>
    <numFmt numFmtId="174" formatCode="H:MM:SS"/>
    <numFmt numFmtId="175" formatCode="H:MM:SS\ AM/PM"/>
  </numFmts>
  <fonts count="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vertical="center"/>
    </xf>
    <xf numFmtId="166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3" xfId="0" applyFont="1" applyFill="1" applyBorder="1" applyAlignment="1">
      <alignment vertical="center"/>
    </xf>
    <xf numFmtId="164" fontId="3" fillId="0" borderId="3" xfId="0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vertical="center"/>
    </xf>
    <xf numFmtId="170" fontId="2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horizontal="left"/>
    </xf>
    <xf numFmtId="170" fontId="2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3" fillId="0" borderId="0" xfId="0" applyFont="1" applyAlignment="1">
      <alignment/>
    </xf>
    <xf numFmtId="164" fontId="0" fillId="0" borderId="5" xfId="0" applyFont="1" applyBorder="1" applyAlignment="1">
      <alignment/>
    </xf>
    <xf numFmtId="167" fontId="0" fillId="0" borderId="6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75" fontId="3" fillId="0" borderId="0" xfId="0" applyNumberFormat="1" applyFont="1" applyAlignment="1">
      <alignment horizontal="center"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5" borderId="10" xfId="0" applyFont="1" applyFill="1" applyBorder="1" applyAlignment="1">
      <alignment/>
    </xf>
    <xf numFmtId="164" fontId="0" fillId="5" borderId="11" xfId="0" applyFont="1" applyFill="1" applyBorder="1" applyAlignment="1">
      <alignment/>
    </xf>
    <xf numFmtId="167" fontId="0" fillId="5" borderId="1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4" fontId="3" fillId="5" borderId="0" xfId="0" applyFont="1" applyFill="1" applyAlignment="1">
      <alignment horizontal="center"/>
    </xf>
    <xf numFmtId="164" fontId="3" fillId="5" borderId="0" xfId="0" applyFont="1" applyFill="1" applyAlignment="1">
      <alignment/>
    </xf>
    <xf numFmtId="175" fontId="3" fillId="5" borderId="0" xfId="0" applyNumberFormat="1" applyFont="1" applyFill="1" applyAlignment="1">
      <alignment/>
    </xf>
    <xf numFmtId="175" fontId="0" fillId="5" borderId="10" xfId="0" applyNumberFormat="1" applyFont="1" applyFill="1" applyBorder="1" applyAlignment="1">
      <alignment horizontal="center"/>
    </xf>
    <xf numFmtId="169" fontId="0" fillId="5" borderId="0" xfId="0" applyNumberFormat="1" applyFont="1" applyFill="1" applyBorder="1" applyAlignment="1">
      <alignment horizontal="center"/>
    </xf>
    <xf numFmtId="164" fontId="3" fillId="5" borderId="11" xfId="0" applyFont="1" applyFill="1" applyBorder="1" applyAlignment="1">
      <alignment/>
    </xf>
    <xf numFmtId="175" fontId="3" fillId="5" borderId="10" xfId="0" applyNumberFormat="1" applyFont="1" applyFill="1" applyBorder="1" applyAlignment="1">
      <alignment horizontal="center"/>
    </xf>
    <xf numFmtId="169" fontId="3" fillId="5" borderId="0" xfId="0" applyNumberFormat="1" applyFont="1" applyFill="1" applyAlignment="1">
      <alignment horizontal="center"/>
    </xf>
    <xf numFmtId="171" fontId="3" fillId="5" borderId="11" xfId="0" applyNumberFormat="1" applyFont="1" applyFill="1" applyBorder="1" applyAlignment="1">
      <alignment horizontal="center"/>
    </xf>
    <xf numFmtId="174" fontId="3" fillId="5" borderId="11" xfId="0" applyNumberFormat="1" applyFont="1" applyFill="1" applyBorder="1" applyAlignment="1">
      <alignment horizontal="center"/>
    </xf>
    <xf numFmtId="171" fontId="3" fillId="5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12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3" fillId="0" borderId="13" xfId="0" applyFont="1" applyBorder="1" applyAlignment="1">
      <alignment horizontal="center" vertical="center"/>
    </xf>
    <xf numFmtId="164" fontId="3" fillId="0" borderId="14" xfId="0" applyFont="1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zoomScaleSheetLayoutView="50" workbookViewId="0" topLeftCell="A1">
      <selection activeCell="A22" sqref="A22"/>
    </sheetView>
  </sheetViews>
  <sheetFormatPr defaultColWidth="11.421875" defaultRowHeight="12.75"/>
  <cols>
    <col min="1" max="1" width="15.28125" style="0" customWidth="1"/>
    <col min="2" max="2" width="28.28125" style="0" customWidth="1"/>
    <col min="4" max="4" width="12.00390625" style="0" customWidth="1"/>
    <col min="5" max="8" width="8.8515625" style="1" customWidth="1"/>
  </cols>
  <sheetData>
    <row r="1" spans="1:8" s="5" customFormat="1" ht="18.75" customHeight="1">
      <c r="A1"/>
      <c r="B1"/>
      <c r="C1" s="2"/>
      <c r="D1" s="2" t="s">
        <v>0</v>
      </c>
      <c r="E1" s="3"/>
      <c r="F1" s="4"/>
      <c r="G1" s="4"/>
      <c r="H1" s="4"/>
    </row>
    <row r="2" spans="1:8" s="8" customFormat="1" ht="19.5">
      <c r="A2" s="6"/>
      <c r="B2"/>
      <c r="C2" s="7"/>
      <c r="D2" s="7" t="s">
        <v>1</v>
      </c>
      <c r="E2" s="7"/>
      <c r="F2" s="6"/>
      <c r="G2" s="6"/>
      <c r="H2" s="6"/>
    </row>
    <row r="3" spans="1:8" s="8" customFormat="1" ht="19.5">
      <c r="A3" s="6"/>
      <c r="B3" s="7"/>
      <c r="C3" s="7"/>
      <c r="D3" s="7"/>
      <c r="E3" s="7"/>
      <c r="F3" s="6"/>
      <c r="G3" s="6"/>
      <c r="H3" s="6"/>
    </row>
    <row r="4" spans="2:8" s="5" customFormat="1" ht="21.75" customHeight="1">
      <c r="B4"/>
      <c r="D4" s="3" t="s">
        <v>2</v>
      </c>
      <c r="E4" s="4"/>
      <c r="F4" s="4"/>
      <c r="G4" s="4"/>
      <c r="H4" s="4"/>
    </row>
    <row r="5" spans="2:5" ht="9.75" customHeight="1">
      <c r="B5" s="9"/>
      <c r="C5" s="9"/>
      <c r="D5" s="9"/>
      <c r="E5" s="2"/>
    </row>
    <row r="6" spans="1:8" ht="22.5" customHeight="1">
      <c r="A6" s="10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1" t="s">
        <v>8</v>
      </c>
      <c r="G6" s="12" t="s">
        <v>9</v>
      </c>
      <c r="H6" s="11" t="s">
        <v>9</v>
      </c>
    </row>
    <row r="7" spans="1:8" ht="22.5" customHeight="1">
      <c r="A7" s="13" t="s">
        <v>10</v>
      </c>
      <c r="E7"/>
      <c r="F7"/>
      <c r="G7"/>
      <c r="H7"/>
    </row>
    <row r="8" spans="1:8" ht="22.5" customHeight="1">
      <c r="A8" s="14">
        <v>1</v>
      </c>
      <c r="B8" s="15" t="s">
        <v>11</v>
      </c>
      <c r="C8" s="14">
        <v>2008</v>
      </c>
      <c r="D8" s="16">
        <v>0.004340277777777778</v>
      </c>
      <c r="E8" s="14">
        <v>1</v>
      </c>
      <c r="F8" s="17"/>
      <c r="G8" s="17"/>
      <c r="H8" s="14"/>
    </row>
    <row r="9" spans="5:8" ht="22.5" customHeight="1">
      <c r="E9"/>
      <c r="F9"/>
      <c r="G9"/>
      <c r="H9"/>
    </row>
    <row r="10" spans="1:8" ht="22.5" customHeight="1">
      <c r="A10" s="13" t="s">
        <v>12</v>
      </c>
      <c r="E10"/>
      <c r="F10"/>
      <c r="G10"/>
      <c r="H10"/>
    </row>
    <row r="11" spans="1:10" s="18" customFormat="1" ht="36" customHeight="1">
      <c r="A11" s="14">
        <v>1</v>
      </c>
      <c r="B11" s="15" t="s">
        <v>13</v>
      </c>
      <c r="C11" s="14">
        <v>2005</v>
      </c>
      <c r="D11" s="16">
        <v>0.004502314814814815</v>
      </c>
      <c r="E11" s="14"/>
      <c r="F11" s="17">
        <v>1</v>
      </c>
      <c r="G11" s="17"/>
      <c r="H11" s="14"/>
      <c r="J11"/>
    </row>
    <row r="12" spans="1:8" s="18" customFormat="1" ht="36" customHeight="1">
      <c r="A12" s="14">
        <v>2</v>
      </c>
      <c r="B12" s="19" t="s">
        <v>14</v>
      </c>
      <c r="C12" s="20">
        <v>2006</v>
      </c>
      <c r="D12" s="16">
        <v>0.004618055555555556</v>
      </c>
      <c r="E12" s="14"/>
      <c r="F12" s="17"/>
      <c r="G12" s="17">
        <v>1</v>
      </c>
      <c r="H12" s="14"/>
    </row>
    <row r="13" spans="1:8" s="18" customFormat="1" ht="36" customHeight="1">
      <c r="A13" s="14">
        <v>3</v>
      </c>
      <c r="B13" s="15" t="s">
        <v>15</v>
      </c>
      <c r="C13" s="14">
        <v>2006</v>
      </c>
      <c r="D13" s="16">
        <v>0.004965277777777778</v>
      </c>
      <c r="E13" s="14"/>
      <c r="F13" s="17"/>
      <c r="G13" s="17">
        <v>2</v>
      </c>
      <c r="H13" s="14"/>
    </row>
    <row r="14" s="18" customFormat="1" ht="36" customHeight="1"/>
    <row r="15" spans="1:8" ht="22.5" customHeight="1">
      <c r="A15" s="13" t="s">
        <v>16</v>
      </c>
      <c r="B15" s="18"/>
      <c r="C15" s="18"/>
      <c r="D15" s="18"/>
      <c r="E15" s="18"/>
      <c r="F15" s="18"/>
      <c r="G15" s="18"/>
      <c r="H15" s="18"/>
    </row>
    <row r="16" spans="1:8" s="18" customFormat="1" ht="36" customHeight="1">
      <c r="A16" s="14">
        <v>1</v>
      </c>
      <c r="B16" s="15" t="s">
        <v>17</v>
      </c>
      <c r="C16" s="14">
        <v>2003</v>
      </c>
      <c r="D16" s="16">
        <v>0.004409722222222222</v>
      </c>
      <c r="E16" s="14"/>
      <c r="F16" s="21"/>
      <c r="G16" s="17">
        <v>1</v>
      </c>
      <c r="H16" s="14"/>
    </row>
    <row r="17" spans="1:8" s="18" customFormat="1" ht="36" customHeight="1">
      <c r="A17" s="14">
        <v>2</v>
      </c>
      <c r="B17" s="15" t="s">
        <v>18</v>
      </c>
      <c r="C17" s="14">
        <v>2003</v>
      </c>
      <c r="D17" s="16">
        <v>0.004537037037037037</v>
      </c>
      <c r="E17" s="14"/>
      <c r="F17" s="21"/>
      <c r="G17" s="17">
        <v>2</v>
      </c>
      <c r="H17" s="14"/>
    </row>
    <row r="18" spans="1:8" s="18" customFormat="1" ht="36" customHeight="1">
      <c r="A18" s="14">
        <v>3</v>
      </c>
      <c r="B18" s="15" t="s">
        <v>19</v>
      </c>
      <c r="C18" s="14">
        <v>2002</v>
      </c>
      <c r="D18" s="16">
        <v>0.004861111111111111</v>
      </c>
      <c r="E18" s="14"/>
      <c r="F18" s="21"/>
      <c r="G18" s="21"/>
      <c r="H18" s="14">
        <v>1</v>
      </c>
    </row>
    <row r="19" spans="1:8" s="18" customFormat="1" ht="36" customHeight="1">
      <c r="A19" s="14">
        <v>4</v>
      </c>
      <c r="B19" s="15" t="s">
        <v>20</v>
      </c>
      <c r="C19" s="14">
        <v>2004</v>
      </c>
      <c r="D19" s="16">
        <v>0.004872685185185185</v>
      </c>
      <c r="E19" s="14"/>
      <c r="F19" s="21"/>
      <c r="G19" s="17">
        <v>3</v>
      </c>
      <c r="H19" s="14"/>
    </row>
    <row r="20" spans="1:8" s="18" customFormat="1" ht="36" customHeight="1">
      <c r="A20" s="14">
        <v>5</v>
      </c>
      <c r="B20" s="15" t="s">
        <v>21</v>
      </c>
      <c r="C20" s="14">
        <v>2003</v>
      </c>
      <c r="D20" s="16">
        <v>0.0051736111111111115</v>
      </c>
      <c r="E20" s="14"/>
      <c r="F20" s="21"/>
      <c r="G20" s="21"/>
      <c r="H20" s="14">
        <v>2</v>
      </c>
    </row>
    <row r="21" spans="1:8" s="18" customFormat="1" ht="36" customHeight="1">
      <c r="A21" s="14">
        <v>6</v>
      </c>
      <c r="B21" s="15" t="s">
        <v>22</v>
      </c>
      <c r="C21" s="14">
        <v>2001</v>
      </c>
      <c r="D21" s="16">
        <v>0.005486111111111111</v>
      </c>
      <c r="E21" s="14"/>
      <c r="F21" s="21"/>
      <c r="G21" s="21"/>
      <c r="H21" s="14">
        <v>3</v>
      </c>
    </row>
    <row r="22" spans="1:8" s="18" customFormat="1" ht="36" customHeight="1">
      <c r="A22" s="14">
        <v>7</v>
      </c>
      <c r="B22" s="15" t="s">
        <v>23</v>
      </c>
      <c r="C22" s="14">
        <v>2003</v>
      </c>
      <c r="D22" s="16">
        <v>0.005578703703703704</v>
      </c>
      <c r="E22" s="14"/>
      <c r="F22" s="21"/>
      <c r="G22" s="21"/>
      <c r="H22" s="14">
        <v>4</v>
      </c>
    </row>
    <row r="23" s="18" customFormat="1" ht="36" customHeight="1"/>
    <row r="24" spans="5:8" ht="36" customHeight="1">
      <c r="E24"/>
      <c r="F24"/>
      <c r="G24"/>
      <c r="H24"/>
    </row>
    <row r="25" spans="5:8" ht="36" customHeight="1">
      <c r="E25"/>
      <c r="F25"/>
      <c r="G25"/>
      <c r="H25"/>
    </row>
    <row r="26" spans="5:8" ht="36" customHeight="1">
      <c r="E26"/>
      <c r="F26"/>
      <c r="G26"/>
      <c r="H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="90" zoomScaleNormal="90" zoomScaleSheetLayoutView="50" workbookViewId="0" topLeftCell="A1">
      <selection activeCell="A19" sqref="A19"/>
    </sheetView>
  </sheetViews>
  <sheetFormatPr defaultColWidth="11.421875" defaultRowHeight="12.75"/>
  <cols>
    <col min="1" max="1" width="7.140625" style="5" customWidth="1"/>
    <col min="2" max="2" width="47.8515625" style="5" customWidth="1"/>
    <col min="3" max="3" width="18.7109375" style="4" customWidth="1"/>
    <col min="4" max="4" width="12.7109375" style="4" customWidth="1"/>
    <col min="5" max="5" width="6.7109375" style="4" customWidth="1"/>
    <col min="6" max="6" width="12.7109375" style="4" customWidth="1"/>
    <col min="7" max="7" width="10.00390625" style="4" customWidth="1"/>
    <col min="8" max="8" width="12.7109375" style="4" customWidth="1"/>
    <col min="9" max="9" width="6.7109375" style="4" customWidth="1"/>
    <col min="10" max="10" width="12.28125" style="4" customWidth="1"/>
    <col min="11" max="11" width="12.8515625" style="4" customWidth="1"/>
    <col min="12" max="19" width="10.421875" style="4" customWidth="1"/>
    <col min="20" max="23" width="10.421875" style="5" customWidth="1"/>
    <col min="24" max="16384" width="11.421875" style="5" customWidth="1"/>
  </cols>
  <sheetData>
    <row r="1" spans="1:9" ht="30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2" spans="1:9" ht="15.75">
      <c r="A2" s="23" t="s">
        <v>25</v>
      </c>
      <c r="B2" s="23"/>
      <c r="C2" s="23"/>
      <c r="D2" s="23"/>
      <c r="E2" s="23"/>
      <c r="F2" s="23"/>
      <c r="G2" s="23"/>
      <c r="H2" s="23"/>
      <c r="I2" s="23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5" t="s">
        <v>26</v>
      </c>
      <c r="B4" s="25"/>
      <c r="C4" s="25"/>
      <c r="D4" s="25"/>
      <c r="E4" s="25"/>
      <c r="F4" s="25"/>
      <c r="G4" s="25"/>
      <c r="H4" s="25"/>
      <c r="I4" s="25"/>
    </row>
    <row r="5" ht="15">
      <c r="A5" s="4"/>
    </row>
    <row r="6" spans="1:23" ht="25.5" customHeight="1">
      <c r="A6" s="26" t="s">
        <v>27</v>
      </c>
      <c r="B6" s="27" t="s">
        <v>4</v>
      </c>
      <c r="C6" s="26" t="s">
        <v>28</v>
      </c>
      <c r="D6" s="28" t="s">
        <v>29</v>
      </c>
      <c r="E6" s="28"/>
      <c r="F6" s="28" t="s">
        <v>30</v>
      </c>
      <c r="G6" s="28"/>
      <c r="H6" s="28" t="s">
        <v>31</v>
      </c>
      <c r="I6" s="28"/>
      <c r="J6" s="26" t="s">
        <v>32</v>
      </c>
      <c r="K6" s="26" t="s">
        <v>33</v>
      </c>
      <c r="T6" s="4"/>
      <c r="U6" s="4"/>
      <c r="V6" s="4"/>
      <c r="W6" s="4"/>
    </row>
    <row r="7" spans="1:17" s="30" customFormat="1" ht="30" customHeight="1">
      <c r="A7" s="29">
        <f>RANK(C7,C$7:C$17,1)</f>
        <v>1</v>
      </c>
      <c r="B7" s="30" t="str">
        <f>'Durchgangszeiten(Eingabe)'!A5</f>
        <v>Andreas Perstinger</v>
      </c>
      <c r="C7" s="31">
        <f>'Durchgangszeiten(Eingabe)'!N5</f>
        <v>0.04278935185185184</v>
      </c>
      <c r="D7" s="32">
        <f>'Durchgangszeiten(Eingabe)'!D5</f>
        <v>0.007557870370370368</v>
      </c>
      <c r="E7" s="29">
        <f>RANK(D7,D$7:D$17,1)</f>
        <v>1</v>
      </c>
      <c r="F7" s="32">
        <f>'Durchgangszeiten(Eingabe)'!H5-'Durchgangszeiten(Eingabe)'!F5</f>
        <v>0.026562499999999933</v>
      </c>
      <c r="G7" s="29">
        <f>RANK(F7,F$7:F$17,1)</f>
        <v>1</v>
      </c>
      <c r="H7" s="32">
        <f>'Durchgangszeiten(Eingabe)'!L5-'Durchgangszeiten(Eingabe)'!J5</f>
        <v>0.007870370370370305</v>
      </c>
      <c r="I7" s="29">
        <f>RANK(H7,H$7:H$17,1)</f>
        <v>1</v>
      </c>
      <c r="J7" s="32" t="s">
        <v>34</v>
      </c>
      <c r="K7" s="33">
        <v>12</v>
      </c>
      <c r="L7" s="33"/>
      <c r="M7" s="33"/>
      <c r="N7" s="33"/>
      <c r="O7" s="33"/>
      <c r="P7" s="33"/>
      <c r="Q7" s="33"/>
    </row>
    <row r="8" spans="1:24" s="30" customFormat="1" ht="25.5" customHeight="1">
      <c r="A8" s="29">
        <f>RANK(C8,C$7:C$17,1)</f>
        <v>2</v>
      </c>
      <c r="B8" s="30" t="str">
        <f>'Durchgangszeiten(Eingabe)'!A6</f>
        <v>Franz Weninger</v>
      </c>
      <c r="C8" s="31">
        <f>'Durchgangszeiten(Eingabe)'!N6</f>
        <v>0.04699074074074072</v>
      </c>
      <c r="D8" s="32">
        <f>'Durchgangszeiten(Eingabe)'!D6</f>
        <v>0.007835648148148189</v>
      </c>
      <c r="E8" s="29">
        <f>RANK(D8,D$7:D$17,1)</f>
        <v>2</v>
      </c>
      <c r="F8" s="32">
        <f>'Durchgangszeiten(Eingabe)'!H6-'Durchgangszeiten(Eingabe)'!F6</f>
        <v>0.029398148148148118</v>
      </c>
      <c r="G8" s="29">
        <f>RANK(F8,F$7:F$17,1)</f>
        <v>3</v>
      </c>
      <c r="H8" s="32">
        <f>'Durchgangszeiten(Eingabe)'!L6-'Durchgangszeiten(Eingabe)'!J6</f>
        <v>0.009664351851851771</v>
      </c>
      <c r="I8" s="29">
        <f>RANK(H8,H$7:H$17,1)</f>
        <v>3</v>
      </c>
      <c r="J8" s="32" t="s">
        <v>34</v>
      </c>
      <c r="K8" s="33">
        <v>12</v>
      </c>
      <c r="L8" s="33"/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5" s="30" customFormat="1" ht="25.5" customHeight="1">
      <c r="A9" s="29">
        <f>RANK(C9,C$7:C$17,1)</f>
        <v>3</v>
      </c>
      <c r="B9" s="30" t="str">
        <f>'Durchgangszeiten(Eingabe)'!A7</f>
        <v>Paul Richter</v>
      </c>
      <c r="C9" s="31">
        <f>'Durchgangszeiten(Eingabe)'!N7</f>
        <v>0.04849537037037044</v>
      </c>
      <c r="D9" s="32">
        <f>'Durchgangszeiten(Eingabe)'!D7</f>
        <v>0.008692129629629619</v>
      </c>
      <c r="E9" s="29">
        <f>RANK(D9,D$7:D$17,1)</f>
        <v>5</v>
      </c>
      <c r="F9" s="32">
        <f>'Durchgangszeiten(Eingabe)'!H7-'Durchgangszeiten(Eingabe)'!F7</f>
        <v>0.02921296296296305</v>
      </c>
      <c r="G9" s="29">
        <f>RANK(F9,F$7:F$17,1)</f>
        <v>2</v>
      </c>
      <c r="H9" s="32">
        <f>'Durchgangszeiten(Eingabe)'!L7-'Durchgangszeiten(Eingabe)'!J7</f>
        <v>0.010023148148148198</v>
      </c>
      <c r="I9" s="29">
        <f>RANK(H9,H$7:H$17,1)</f>
        <v>6</v>
      </c>
      <c r="J9" s="32" t="s">
        <v>34</v>
      </c>
      <c r="K9" s="33">
        <v>12</v>
      </c>
      <c r="L9" s="35">
        <v>0.0025439814814814817</v>
      </c>
      <c r="M9" s="35">
        <v>0.0023587962962962963</v>
      </c>
      <c r="N9" s="35">
        <v>0.0023900462962962964</v>
      </c>
      <c r="O9" s="35">
        <v>0.002412037037037037</v>
      </c>
      <c r="P9" s="35">
        <v>0.0024525462962962964</v>
      </c>
      <c r="Q9" s="35">
        <v>0.00246875</v>
      </c>
      <c r="R9" s="35">
        <v>0.0024560185185185184</v>
      </c>
      <c r="S9" s="35">
        <v>0.002438657407407407</v>
      </c>
      <c r="T9" s="36">
        <v>0.002363425925925926</v>
      </c>
      <c r="U9" s="36">
        <v>0.0024814814814814816</v>
      </c>
      <c r="V9" s="36">
        <v>0.0024027777777777776</v>
      </c>
      <c r="W9" s="36">
        <v>0.0024560185185185184</v>
      </c>
      <c r="X9" s="37"/>
      <c r="Y9" s="38"/>
    </row>
    <row r="10" spans="1:25" s="30" customFormat="1" ht="25.5" customHeight="1">
      <c r="A10" s="29">
        <f>RANK(C10,C$7:C$17,1)</f>
        <v>4</v>
      </c>
      <c r="B10" s="30" t="str">
        <f>'Durchgangszeiten(Eingabe)'!A8</f>
        <v>Edgar Tiller</v>
      </c>
      <c r="C10" s="31">
        <f>'Durchgangszeiten(Eingabe)'!N8</f>
        <v>0.04965277777777777</v>
      </c>
      <c r="D10" s="32">
        <f>'Durchgangszeiten(Eingabe)'!D8</f>
        <v>0.008611111111111125</v>
      </c>
      <c r="E10" s="29">
        <f>RANK(D10,D$7:D$17,1)</f>
        <v>4</v>
      </c>
      <c r="F10" s="32">
        <f>'Durchgangszeiten(Eingabe)'!H8-'Durchgangszeiten(Eingabe)'!F8</f>
        <v>0.03069444444444447</v>
      </c>
      <c r="G10" s="29">
        <f>RANK(F10,F$7:F$17,1)</f>
        <v>4</v>
      </c>
      <c r="H10" s="32">
        <f>'Durchgangszeiten(Eingabe)'!L8-'Durchgangszeiten(Eingabe)'!J8</f>
        <v>0.009733796296296227</v>
      </c>
      <c r="I10" s="29">
        <f>RANK(H10,H$7:H$17,1)</f>
        <v>5</v>
      </c>
      <c r="J10" s="32" t="s">
        <v>34</v>
      </c>
      <c r="K10" s="33">
        <v>12</v>
      </c>
      <c r="L10" s="33"/>
      <c r="M10" s="33"/>
      <c r="N10" s="33"/>
      <c r="O10" s="33"/>
      <c r="P10" s="33"/>
      <c r="Q10" s="33"/>
      <c r="X10" s="38"/>
      <c r="Y10" s="38"/>
    </row>
    <row r="11" spans="1:17" s="30" customFormat="1" ht="25.5" customHeight="1">
      <c r="A11" s="29">
        <f>RANK(C11,C$7:C$17,1)</f>
        <v>5</v>
      </c>
      <c r="B11" s="30" t="str">
        <f>'Durchgangszeiten(Eingabe)'!A9</f>
        <v>Rudi Wurth – Buba</v>
      </c>
      <c r="C11" s="31">
        <f>'Durchgangszeiten(Eingabe)'!N9</f>
        <v>0.04967592592592596</v>
      </c>
      <c r="D11" s="32">
        <f>'Durchgangszeiten(Eingabe)'!D9</f>
        <v>0.008425925925925948</v>
      </c>
      <c r="E11" s="29">
        <f>RANK(D11,D$7:D$17,1)</f>
        <v>3</v>
      </c>
      <c r="F11" s="32">
        <f>'Durchgangszeiten(Eingabe)'!H9-'Durchgangszeiten(Eingabe)'!F9</f>
        <v>0.03280092592592598</v>
      </c>
      <c r="G11" s="29">
        <f>RANK(F11,F$7:F$17,1)</f>
        <v>8</v>
      </c>
      <c r="H11" s="32">
        <f>'Durchgangszeiten(Eingabe)'!L9-'Durchgangszeiten(Eingabe)'!J9</f>
        <v>0.008425925925925948</v>
      </c>
      <c r="I11" s="29">
        <f>RANK(H11,H$7:H$17,1)</f>
        <v>2</v>
      </c>
      <c r="J11" s="32" t="s">
        <v>35</v>
      </c>
      <c r="K11" s="33">
        <v>12</v>
      </c>
      <c r="L11" s="33"/>
      <c r="M11" s="33"/>
      <c r="N11" s="33"/>
      <c r="O11" s="33"/>
      <c r="P11" s="33"/>
      <c r="Q11" s="33"/>
    </row>
    <row r="12" spans="1:17" s="30" customFormat="1" ht="25.5" customHeight="1">
      <c r="A12" s="29">
        <f>RANK(C12,C$7:C$17,1)</f>
        <v>6</v>
      </c>
      <c r="B12" s="30" t="str">
        <f>'Durchgangszeiten(Eingabe)'!A10</f>
        <v>Franz Heily</v>
      </c>
      <c r="C12" s="31">
        <f>'Durchgangszeiten(Eingabe)'!N10</f>
        <v>0.05125000000000002</v>
      </c>
      <c r="D12" s="32">
        <f>'Durchgangszeiten(Eingabe)'!D10</f>
        <v>0.009143518518518579</v>
      </c>
      <c r="E12" s="29">
        <f>RANK(D12,D$7:D$17,1)</f>
        <v>7</v>
      </c>
      <c r="F12" s="32">
        <f>'Durchgangszeiten(Eingabe)'!H10-'Durchgangszeiten(Eingabe)'!F10</f>
        <v>0.03138888888888891</v>
      </c>
      <c r="G12" s="29">
        <f>RANK(F12,F$7:F$17,1)</f>
        <v>6</v>
      </c>
      <c r="H12" s="32">
        <f>'Durchgangszeiten(Eingabe)'!L10-'Durchgangszeiten(Eingabe)'!J10</f>
        <v>0.010451388888888857</v>
      </c>
      <c r="I12" s="29">
        <f>RANK(H12,H$7:H$17,1)</f>
        <v>8</v>
      </c>
      <c r="J12" s="32" t="s">
        <v>34</v>
      </c>
      <c r="K12" s="33">
        <v>12</v>
      </c>
      <c r="L12" s="33"/>
      <c r="M12" s="33"/>
      <c r="N12" s="33"/>
      <c r="O12" s="33"/>
      <c r="P12" s="33"/>
      <c r="Q12" s="33"/>
    </row>
    <row r="13" spans="1:19" s="30" customFormat="1" ht="25.5" customHeight="1">
      <c r="A13" s="29">
        <f>RANK(C13,C$7:C$17,1)</f>
        <v>7</v>
      </c>
      <c r="B13" s="30" t="str">
        <f>'Durchgangszeiten(Eingabe)'!A11</f>
        <v>Hermann Keiml</v>
      </c>
      <c r="C13" s="31">
        <f>'Durchgangszeiten(Eingabe)'!N11</f>
        <v>0.05134259259259266</v>
      </c>
      <c r="D13" s="32">
        <f>'Durchgangszeiten(Eingabe)'!D11</f>
        <v>0.009143518518518579</v>
      </c>
      <c r="E13" s="29">
        <f>RANK(D13,D$7:D$17,1)</f>
        <v>7</v>
      </c>
      <c r="F13" s="32">
        <f>'Durchgangszeiten(Eingabe)'!H11-'Durchgangszeiten(Eingabe)'!F11</f>
        <v>0.032199074074074074</v>
      </c>
      <c r="G13" s="29">
        <f>RANK(F13,F$7:F$17,1)</f>
        <v>7</v>
      </c>
      <c r="H13" s="32">
        <f>'Durchgangszeiten(Eingabe)'!L11-'Durchgangszeiten(Eingabe)'!J11</f>
        <v>0.00969907407407411</v>
      </c>
      <c r="I13" s="29">
        <f>RANK(H13,H$7:H$17,1)</f>
        <v>4</v>
      </c>
      <c r="J13" s="32" t="s">
        <v>34</v>
      </c>
      <c r="K13" s="33">
        <v>12</v>
      </c>
      <c r="L13" s="33"/>
      <c r="M13" s="33"/>
      <c r="N13" s="33"/>
      <c r="O13" s="33"/>
      <c r="P13" s="33"/>
      <c r="Q13" s="33"/>
      <c r="R13" s="33"/>
      <c r="S13" s="33"/>
    </row>
    <row r="14" spans="1:19" s="30" customFormat="1" ht="25.5" customHeight="1">
      <c r="A14" s="29">
        <f>RANK(C14,C$7:C$17,1)</f>
        <v>8</v>
      </c>
      <c r="B14" s="30" t="str">
        <f>'Durchgangszeiten(Eingabe)'!A12</f>
        <v>Bernd Höfinger</v>
      </c>
      <c r="C14" s="31">
        <f>'Durchgangszeiten(Eingabe)'!N12</f>
        <v>0.05188657407407404</v>
      </c>
      <c r="D14" s="32">
        <f>'Durchgangszeiten(Eingabe)'!D12</f>
        <v>0.009363425925925983</v>
      </c>
      <c r="E14" s="29">
        <f>RANK(D14,D$7:D$17,1)</f>
        <v>9</v>
      </c>
      <c r="F14" s="32">
        <f>'Durchgangszeiten(Eingabe)'!H12-'Durchgangszeiten(Eingabe)'!F12</f>
        <v>0.031203703703703733</v>
      </c>
      <c r="G14" s="29">
        <f>RANK(F14,F$7:F$17,1)</f>
        <v>5</v>
      </c>
      <c r="H14" s="32">
        <f>'Durchgangszeiten(Eingabe)'!L12-'Durchgangszeiten(Eingabe)'!J12</f>
        <v>0.010717592592592529</v>
      </c>
      <c r="I14" s="29">
        <f>RANK(H14,H$7:H$17,1)</f>
        <v>10</v>
      </c>
      <c r="J14" s="32" t="s">
        <v>36</v>
      </c>
      <c r="K14" s="33">
        <v>12</v>
      </c>
      <c r="L14" s="33"/>
      <c r="M14" s="33"/>
      <c r="N14" s="33"/>
      <c r="O14" s="33"/>
      <c r="P14" s="33"/>
      <c r="Q14" s="33"/>
      <c r="R14" s="33"/>
      <c r="S14" s="33"/>
    </row>
    <row r="15" spans="1:19" s="30" customFormat="1" ht="25.5" customHeight="1">
      <c r="A15" s="29">
        <f>RANK(C15,C$7:C$17,1)</f>
        <v>9</v>
      </c>
      <c r="B15" s="30" t="str">
        <f>'Durchgangszeiten(Eingabe)'!A13</f>
        <v>Harald Kaufmann</v>
      </c>
      <c r="C15" s="31">
        <f>'Durchgangszeiten(Eingabe)'!N13</f>
        <v>0.05355324074074075</v>
      </c>
      <c r="D15" s="32">
        <f>'Durchgangszeiten(Eingabe)'!D13</f>
        <v>0.00912037037037039</v>
      </c>
      <c r="E15" s="29">
        <f>RANK(D15,D$7:D$17,1)</f>
        <v>6</v>
      </c>
      <c r="F15" s="32">
        <f>'Durchgangszeiten(Eingabe)'!H13-'Durchgangszeiten(Eingabe)'!F13</f>
        <v>0.033344907407407476</v>
      </c>
      <c r="G15" s="29">
        <f>RANK(F15,F$7:F$17,1)</f>
        <v>9</v>
      </c>
      <c r="H15" s="32">
        <f>'Durchgangszeiten(Eingabe)'!L13-'Durchgangszeiten(Eingabe)'!J13</f>
        <v>0.010451388888888857</v>
      </c>
      <c r="I15" s="29">
        <f>RANK(H15,H$7:H$17,1)</f>
        <v>8</v>
      </c>
      <c r="J15" s="32" t="s">
        <v>34</v>
      </c>
      <c r="K15" s="33">
        <v>12</v>
      </c>
      <c r="L15" s="33"/>
      <c r="M15" s="33"/>
      <c r="N15" s="33"/>
      <c r="O15" s="33"/>
      <c r="P15" s="33"/>
      <c r="Q15" s="33"/>
      <c r="R15" s="33"/>
      <c r="S15" s="33"/>
    </row>
    <row r="16" spans="1:24" s="30" customFormat="1" ht="25.5" customHeight="1">
      <c r="A16" s="29">
        <f>RANK(C16,C$7:C$17,1)</f>
        <v>10</v>
      </c>
      <c r="B16" s="30" t="str">
        <f>'Durchgangszeiten(Eingabe)'!A14</f>
        <v>Chris Kraus</v>
      </c>
      <c r="C16" s="31">
        <f>'Durchgangszeiten(Eingabe)'!N14</f>
        <v>0.05414351851851851</v>
      </c>
      <c r="D16" s="32">
        <f>'Durchgangszeiten(Eingabe)'!D14</f>
        <v>0.009444444444444478</v>
      </c>
      <c r="E16" s="29">
        <f>RANK(D16,D$7:D$17,1)</f>
        <v>10</v>
      </c>
      <c r="F16" s="32">
        <f>'Durchgangszeiten(Eingabe)'!H14-'Durchgangszeiten(Eingabe)'!F14</f>
        <v>0.034224537037037095</v>
      </c>
      <c r="G16" s="29">
        <f>RANK(F16,F$7:F$17,1)</f>
        <v>10</v>
      </c>
      <c r="H16" s="32">
        <f>'Durchgangszeiten(Eingabe)'!L14-'Durchgangszeiten(Eingabe)'!J14</f>
        <v>0.010347222222222174</v>
      </c>
      <c r="I16" s="29">
        <f>RANK(H16,H$7:H$17,1)</f>
        <v>7</v>
      </c>
      <c r="J16" s="32" t="s">
        <v>34</v>
      </c>
      <c r="K16" s="33">
        <v>12</v>
      </c>
      <c r="L16" s="33"/>
      <c r="M16" s="33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19" s="30" customFormat="1" ht="25.5" customHeight="1">
      <c r="A17" s="29"/>
      <c r="C17" s="31"/>
      <c r="D17" s="32"/>
      <c r="E17" s="29"/>
      <c r="F17" s="32"/>
      <c r="G17" s="29"/>
      <c r="H17" s="32"/>
      <c r="I17" s="29"/>
      <c r="J17" s="32"/>
      <c r="K17" s="33"/>
      <c r="L17" s="33"/>
      <c r="M17" s="33"/>
      <c r="N17" s="33"/>
      <c r="O17" s="33"/>
      <c r="P17" s="33"/>
      <c r="Q17" s="33"/>
      <c r="R17" s="33"/>
      <c r="S17" s="33"/>
    </row>
    <row r="18" spans="1:9" ht="25.5" customHeight="1">
      <c r="A18" s="39" t="s">
        <v>37</v>
      </c>
      <c r="C18" s="40"/>
      <c r="D18" s="41"/>
      <c r="E18" s="42"/>
      <c r="F18" s="43"/>
      <c r="G18" s="42"/>
      <c r="H18" s="41"/>
      <c r="I18" s="42"/>
    </row>
    <row r="19" spans="1:9" ht="25.5" customHeight="1">
      <c r="A19" s="39" t="s">
        <v>38</v>
      </c>
      <c r="C19" s="40"/>
      <c r="D19" s="41"/>
      <c r="E19" s="42"/>
      <c r="F19" s="43"/>
      <c r="G19" s="42"/>
      <c r="H19" s="41"/>
      <c r="I19" s="42"/>
    </row>
    <row r="20" spans="1:9" ht="25.5" customHeight="1">
      <c r="A20" s="42"/>
      <c r="C20" s="40"/>
      <c r="D20" s="41"/>
      <c r="E20" s="42"/>
      <c r="F20" s="43"/>
      <c r="G20" s="42"/>
      <c r="H20" s="41"/>
      <c r="I20" s="42"/>
    </row>
    <row r="21" spans="1:9" ht="25.5" customHeight="1">
      <c r="A21" s="39" t="s">
        <v>39</v>
      </c>
      <c r="C21" s="40"/>
      <c r="D21" s="41"/>
      <c r="E21" s="42"/>
      <c r="F21" s="43"/>
      <c r="G21" s="42"/>
      <c r="H21" s="41"/>
      <c r="I21" s="42"/>
    </row>
    <row r="22" spans="1:9" ht="25.5" customHeight="1">
      <c r="A22" s="42"/>
      <c r="C22" s="40"/>
      <c r="D22" s="41"/>
      <c r="E22" s="42"/>
      <c r="F22" s="43"/>
      <c r="G22" s="42"/>
      <c r="H22" s="41"/>
      <c r="I22" s="42"/>
    </row>
    <row r="23" spans="1:9" ht="25.5" customHeight="1">
      <c r="A23" s="42"/>
      <c r="C23" s="40"/>
      <c r="D23" s="41"/>
      <c r="E23" s="42"/>
      <c r="F23" s="43"/>
      <c r="G23" s="42"/>
      <c r="H23" s="41"/>
      <c r="I23" s="42"/>
    </row>
    <row r="24" spans="1:9" ht="25.5" customHeight="1">
      <c r="A24" s="42"/>
      <c r="C24" s="40"/>
      <c r="D24" s="41"/>
      <c r="E24" s="42"/>
      <c r="F24" s="43"/>
      <c r="G24" s="42"/>
      <c r="H24" s="41"/>
      <c r="I24" s="42"/>
    </row>
    <row r="25" spans="1:9" ht="25.5" customHeight="1">
      <c r="A25" s="42"/>
      <c r="C25" s="40"/>
      <c r="D25" s="41"/>
      <c r="E25" s="42"/>
      <c r="F25" s="43"/>
      <c r="G25" s="42"/>
      <c r="H25" s="41"/>
      <c r="I25" s="42"/>
    </row>
    <row r="26" spans="1:9" ht="25.5" customHeight="1">
      <c r="A26" s="42"/>
      <c r="C26" s="40"/>
      <c r="D26" s="41"/>
      <c r="E26" s="42"/>
      <c r="F26" s="43"/>
      <c r="G26" s="42"/>
      <c r="H26" s="41"/>
      <c r="I26" s="42"/>
    </row>
    <row r="27" spans="1:9" ht="25.5" customHeight="1">
      <c r="A27" s="42"/>
      <c r="C27" s="40"/>
      <c r="D27" s="41"/>
      <c r="E27" s="42"/>
      <c r="F27" s="43"/>
      <c r="G27" s="42"/>
      <c r="H27" s="41"/>
      <c r="I27" s="42"/>
    </row>
    <row r="28" spans="1:9" ht="25.5" customHeight="1">
      <c r="A28" s="42"/>
      <c r="C28" s="40"/>
      <c r="D28" s="41"/>
      <c r="E28" s="42"/>
      <c r="F28" s="43"/>
      <c r="G28" s="42"/>
      <c r="H28" s="41"/>
      <c r="I28" s="42"/>
    </row>
    <row r="29" spans="1:9" ht="25.5" customHeight="1">
      <c r="A29" s="42"/>
      <c r="C29" s="40"/>
      <c r="D29" s="41"/>
      <c r="E29" s="42"/>
      <c r="F29" s="43"/>
      <c r="G29" s="42"/>
      <c r="H29" s="41"/>
      <c r="I29" s="42"/>
    </row>
    <row r="30" spans="1:9" ht="25.5" customHeight="1">
      <c r="A30" s="42"/>
      <c r="C30" s="40"/>
      <c r="D30" s="41"/>
      <c r="E30" s="42"/>
      <c r="F30" s="43"/>
      <c r="G30" s="42"/>
      <c r="H30" s="41"/>
      <c r="I30" s="42"/>
    </row>
    <row r="31" spans="1:9" ht="25.5" customHeight="1">
      <c r="A31" s="42"/>
      <c r="C31" s="40"/>
      <c r="D31" s="41"/>
      <c r="E31" s="42"/>
      <c r="F31" s="43"/>
      <c r="G31" s="42"/>
      <c r="H31" s="41"/>
      <c r="I31" s="42"/>
    </row>
    <row r="32" spans="1:9" ht="25.5" customHeight="1">
      <c r="A32" s="42"/>
      <c r="C32" s="40"/>
      <c r="D32" s="41"/>
      <c r="E32" s="42"/>
      <c r="F32" s="43"/>
      <c r="G32" s="42"/>
      <c r="H32" s="41"/>
      <c r="I32" s="42"/>
    </row>
    <row r="33" ht="15">
      <c r="A33" s="42"/>
    </row>
    <row r="34" ht="15">
      <c r="A34" s="42"/>
    </row>
    <row r="35" ht="15">
      <c r="A35" s="42"/>
    </row>
    <row r="36" ht="15">
      <c r="A36" s="42"/>
    </row>
    <row r="37" ht="15">
      <c r="A37" s="42"/>
    </row>
    <row r="38" ht="15">
      <c r="A38" s="42"/>
    </row>
    <row r="39" ht="15">
      <c r="A39" s="42"/>
    </row>
    <row r="40" ht="15">
      <c r="A40" s="42"/>
    </row>
    <row r="41" ht="15">
      <c r="A41" s="42"/>
    </row>
    <row r="42" ht="15">
      <c r="A42" s="42"/>
    </row>
    <row r="43" ht="15">
      <c r="A43" s="42"/>
    </row>
    <row r="44" ht="15">
      <c r="A44" s="42"/>
    </row>
    <row r="45" ht="15">
      <c r="A45" s="42"/>
    </row>
    <row r="46" ht="15">
      <c r="A46" s="42"/>
    </row>
    <row r="47" ht="15">
      <c r="A47" s="42"/>
    </row>
    <row r="48" ht="15">
      <c r="A48" s="42"/>
    </row>
    <row r="49" ht="15">
      <c r="A49" s="42"/>
    </row>
    <row r="50" ht="15">
      <c r="A50" s="42"/>
    </row>
    <row r="51" ht="15">
      <c r="A51" s="42"/>
    </row>
    <row r="52" ht="15">
      <c r="A52" s="42"/>
    </row>
    <row r="53" ht="15">
      <c r="A53" s="42"/>
    </row>
    <row r="54" ht="15">
      <c r="A54" s="42"/>
    </row>
    <row r="55" ht="15">
      <c r="A55" s="42"/>
    </row>
    <row r="56" ht="15">
      <c r="A56" s="42"/>
    </row>
    <row r="57" ht="15">
      <c r="A57" s="42"/>
    </row>
    <row r="58" ht="15">
      <c r="A58" s="42"/>
    </row>
    <row r="59" ht="15">
      <c r="A59" s="42"/>
    </row>
    <row r="60" ht="15">
      <c r="A60" s="42"/>
    </row>
    <row r="61" ht="15">
      <c r="A61" s="42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6798611111111111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0" zoomScaleNormal="90" workbookViewId="0" topLeftCell="A1">
      <selection activeCell="A13" sqref="A13"/>
    </sheetView>
  </sheetViews>
  <sheetFormatPr defaultColWidth="11.42187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8.421875" style="0" customWidth="1"/>
    <col min="5" max="5" width="4.8515625" style="0" customWidth="1"/>
    <col min="6" max="6" width="8.57421875" style="0" customWidth="1"/>
    <col min="7" max="7" width="9.8515625" style="0" customWidth="1"/>
  </cols>
  <sheetData>
    <row r="1" spans="1:21" s="5" customFormat="1" ht="15" customHeight="1">
      <c r="A1" s="44" t="s">
        <v>40</v>
      </c>
      <c r="B1" s="44"/>
      <c r="C1" s="44"/>
      <c r="D1" s="44"/>
      <c r="E1" s="44"/>
      <c r="F1" s="44"/>
      <c r="G1" s="4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5" customFormat="1" ht="15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47" customFormat="1" ht="23.25" customHeight="1">
      <c r="A3" s="45" t="s">
        <v>27</v>
      </c>
      <c r="B3" s="46" t="s">
        <v>4</v>
      </c>
      <c r="C3" s="45" t="s">
        <v>28</v>
      </c>
      <c r="D3" s="45" t="s">
        <v>41</v>
      </c>
      <c r="E3" s="45"/>
      <c r="F3" s="45" t="s">
        <v>42</v>
      </c>
      <c r="G3" s="4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30" customFormat="1" ht="26.25" customHeight="1">
      <c r="A4" s="33">
        <f>RANK(C4,C$4:C$19,1)</f>
        <v>1</v>
      </c>
      <c r="B4" s="30" t="str">
        <f>'Durchgangszeiten(Eingabe)'!A9</f>
        <v>Rudi Wurth – Buba</v>
      </c>
      <c r="C4" s="32">
        <f>D4+F4</f>
        <v>2.3148148148077752E-05</v>
      </c>
      <c r="D4" s="32">
        <f>'Durchgangszeiten(Eingabe)'!F9-'Durchgangszeiten(Eingabe)'!$B$3-'Durchgangszeiten(Eingabe)'!D9</f>
        <v>1.1574074074038876E-05</v>
      </c>
      <c r="E4" s="33">
        <f>RANK(D4,D$4:D$19,1)</f>
        <v>1</v>
      </c>
      <c r="F4" s="32">
        <f>'Durchgangszeiten(Eingabe)'!J9-'Durchgangszeiten(Eingabe)'!H9</f>
        <v>1.1574074074038876E-05</v>
      </c>
      <c r="G4" s="33">
        <f>RANK(F4,F$4:F$18,1)</f>
        <v>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30" customFormat="1" ht="26.25" customHeight="1">
      <c r="A5" s="33">
        <f>RANK(C5,C$4:C$19,1)</f>
        <v>2</v>
      </c>
      <c r="B5" s="30" t="str">
        <f>'Durchgangszeiten(Eingabe)'!A6</f>
        <v>Franz Weninger</v>
      </c>
      <c r="C5" s="32">
        <f>D5+F5</f>
        <v>9.259259259264407E-05</v>
      </c>
      <c r="D5" s="32">
        <f>'Durchgangszeiten(Eingabe)'!F6-'Durchgangszeiten(Eingabe)'!$B$3-'Durchgangszeiten(Eingabe)'!D6</f>
        <v>8.101851851849418E-05</v>
      </c>
      <c r="E5" s="33">
        <f>RANK(D5,D$4:D$19,1)</f>
        <v>2</v>
      </c>
      <c r="F5" s="32">
        <f>'Durchgangszeiten(Eingabe)'!J6-'Durchgangszeiten(Eingabe)'!H6</f>
        <v>1.1574074074149898E-05</v>
      </c>
      <c r="G5" s="33">
        <f>RANK(F5,F$4:F$18,1)</f>
        <v>2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7" s="18" customFormat="1" ht="26.25" customHeight="1">
      <c r="A6" s="33">
        <f>RANK(C6,C$4:C$19,1)</f>
        <v>3</v>
      </c>
      <c r="B6" s="30" t="str">
        <f>'Durchgangszeiten(Eingabe)'!A14</f>
        <v>Chris Kraus</v>
      </c>
      <c r="C6" s="32">
        <f>D6+F6</f>
        <v>0.0001273148148147607</v>
      </c>
      <c r="D6" s="32">
        <f>'Durchgangszeiten(Eingabe)'!F14-'Durchgangszeiten(Eingabe)'!$B$3-'Durchgangszeiten(Eingabe)'!D14</f>
        <v>8.101851851849418E-05</v>
      </c>
      <c r="E6" s="33">
        <f>RANK(D6,D$4:D$19,1)</f>
        <v>2</v>
      </c>
      <c r="F6" s="32">
        <f>'Durchgangszeiten(Eingabe)'!J14-'Durchgangszeiten(Eingabe)'!H14</f>
        <v>4.6296296296266526E-05</v>
      </c>
      <c r="G6" s="33">
        <f>RANK(F6,F$4:F$18,1)</f>
        <v>3</v>
      </c>
    </row>
    <row r="7" spans="1:7" s="18" customFormat="1" ht="26.25" customHeight="1">
      <c r="A7" s="33">
        <f>RANK(C7,C$4:C$19,1)</f>
        <v>4</v>
      </c>
      <c r="B7" s="30" t="str">
        <f>'Durchgangszeiten(Eingabe)'!A10</f>
        <v>Franz Heily</v>
      </c>
      <c r="C7" s="32">
        <f>D7+F7</f>
        <v>0.0002662037037036713</v>
      </c>
      <c r="D7" s="32">
        <f>'Durchgangszeiten(Eingabe)'!F10-'Durchgangszeiten(Eingabe)'!$B$3-'Durchgangszeiten(Eingabe)'!D10</f>
        <v>0.00015046296296294948</v>
      </c>
      <c r="E7" s="33">
        <f>RANK(D7,D$4:D$19,1)</f>
        <v>4</v>
      </c>
      <c r="F7" s="32">
        <f>'Durchgangszeiten(Eingabe)'!J10-'Durchgangszeiten(Eingabe)'!H10</f>
        <v>0.00011574074074072183</v>
      </c>
      <c r="G7" s="33">
        <f>RANK(F7,F$4:F$18,1)</f>
        <v>4</v>
      </c>
    </row>
    <row r="8" spans="1:7" s="18" customFormat="1" ht="26.25" customHeight="1">
      <c r="A8" s="33">
        <f>RANK(C8,C$4:C$19,1)</f>
        <v>5</v>
      </c>
      <c r="B8" s="30" t="str">
        <f>'Durchgangszeiten(Eingabe)'!A11</f>
        <v>Hermann Keiml</v>
      </c>
      <c r="C8" s="32">
        <f>D8+F8</f>
        <v>0.00030092592592589895</v>
      </c>
      <c r="D8" s="32">
        <f>'Durchgangszeiten(Eingabe)'!F11-'Durchgangszeiten(Eingabe)'!$B$3-'Durchgangszeiten(Eingabe)'!D11</f>
        <v>0.00018518518518517713</v>
      </c>
      <c r="E8" s="33">
        <f>RANK(D8,D$4:D$19,1)</f>
        <v>5</v>
      </c>
      <c r="F8" s="32">
        <f>'Durchgangszeiten(Eingabe)'!J11-'Durchgangszeiten(Eingabe)'!H11</f>
        <v>0.00011574074074072183</v>
      </c>
      <c r="G8" s="33">
        <f>RANK(F8,F$4:F$18,1)</f>
        <v>4</v>
      </c>
    </row>
    <row r="9" spans="1:21" s="30" customFormat="1" ht="26.25" customHeight="1">
      <c r="A9" s="33">
        <f>RANK(C9,C$4:C$19,1)</f>
        <v>6</v>
      </c>
      <c r="B9" s="30" t="str">
        <f>'Durchgangszeiten(Eingabe)'!A7</f>
        <v>Paul Richter</v>
      </c>
      <c r="C9" s="32">
        <f>D9+F9</f>
        <v>0.0005671296296295703</v>
      </c>
      <c r="D9" s="32">
        <f>'Durchgangszeiten(Eingabe)'!F7-'Durchgangszeiten(Eingabe)'!$B$3-'Durchgangszeiten(Eingabe)'!D7</f>
        <v>0.0003356481481481266</v>
      </c>
      <c r="E9" s="33">
        <f>RANK(D9,D$4:D$19,1)</f>
        <v>7</v>
      </c>
      <c r="F9" s="32">
        <f>'Durchgangszeiten(Eingabe)'!J7-'Durchgangszeiten(Eingabe)'!H7</f>
        <v>0.00023148148148144365</v>
      </c>
      <c r="G9" s="33">
        <f>RANK(F9,F$4:F$18,1)</f>
        <v>6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7" s="18" customFormat="1" ht="26.25" customHeight="1">
      <c r="A10" s="33">
        <f>RANK(C10,C$4:C$19,1)</f>
        <v>7</v>
      </c>
      <c r="B10" s="30" t="str">
        <f>'Durchgangszeiten(Eingabe)'!A12</f>
        <v>Bernd Höfinger</v>
      </c>
      <c r="C10" s="32">
        <f>D10+F10</f>
        <v>0.0006018518518517979</v>
      </c>
      <c r="D10" s="32">
        <f>'Durchgangszeiten(Eingabe)'!F12-'Durchgangszeiten(Eingabe)'!$B$3-'Durchgangszeiten(Eingabe)'!D12</f>
        <v>0.00031249999999993783</v>
      </c>
      <c r="E10" s="33">
        <f>RANK(D10,D$4:D$19,1)</f>
        <v>6</v>
      </c>
      <c r="F10" s="32">
        <f>'Durchgangszeiten(Eingabe)'!J12-'Durchgangszeiten(Eingabe)'!H12</f>
        <v>0.0002893518518518601</v>
      </c>
      <c r="G10" s="33">
        <f>RANK(F10,F$4:F$18,1)</f>
        <v>9</v>
      </c>
    </row>
    <row r="11" spans="1:21" s="30" customFormat="1" ht="26.25" customHeight="1">
      <c r="A11" s="33">
        <f>RANK(C11,C$4:C$19,1)</f>
        <v>8</v>
      </c>
      <c r="B11" s="30" t="str">
        <f>'Durchgangszeiten(Eingabe)'!A8</f>
        <v>Edgar Tiller</v>
      </c>
      <c r="C11" s="32">
        <f>D11+F11</f>
        <v>0.0006134259259259478</v>
      </c>
      <c r="D11" s="32">
        <f>'Durchgangszeiten(Eingabe)'!F8-'Durchgangszeiten(Eingabe)'!$B$3-'Durchgangszeiten(Eingabe)'!D8</f>
        <v>0.0003356481481481266</v>
      </c>
      <c r="E11" s="33">
        <f>RANK(D11,D$4:D$19,1)</f>
        <v>7</v>
      </c>
      <c r="F11" s="32">
        <f>'Durchgangszeiten(Eingabe)'!J8-'Durchgangszeiten(Eingabe)'!H8</f>
        <v>0.0002777777777778212</v>
      </c>
      <c r="G11" s="33">
        <f>RANK(F11,F$4:F$18,1)</f>
        <v>8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7" s="18" customFormat="1" ht="26.25" customHeight="1">
      <c r="A12" s="33">
        <f>RANK(C12,C$4:C$19,1)</f>
        <v>9</v>
      </c>
      <c r="B12" s="30" t="str">
        <f>'Durchgangszeiten(Eingabe)'!A13</f>
        <v>Harald Kaufmann</v>
      </c>
      <c r="C12" s="32">
        <f>D12+F12</f>
        <v>0.0006365740740740256</v>
      </c>
      <c r="D12" s="32">
        <f>'Durchgangszeiten(Eingabe)'!F13-'Durchgangszeiten(Eingabe)'!$B$3-'Durchgangszeiten(Eingabe)'!D13</f>
        <v>0.00038194444444439313</v>
      </c>
      <c r="E12" s="33">
        <f>RANK(D12,D$4:D$19,1)</f>
        <v>9</v>
      </c>
      <c r="F12" s="32">
        <f>'Durchgangszeiten(Eingabe)'!J13-'Durchgangszeiten(Eingabe)'!H13</f>
        <v>0.0002546296296296324</v>
      </c>
      <c r="G12" s="33">
        <f>RANK(F12,F$4:F$18,1)</f>
        <v>7</v>
      </c>
    </row>
    <row r="13" spans="1:7" s="18" customFormat="1" ht="26.25" customHeight="1">
      <c r="A13" s="33">
        <f>RANK(C13,C$4:C$19,1)</f>
        <v>10</v>
      </c>
      <c r="B13" s="30" t="str">
        <f>'Durchgangszeiten(Eingabe)'!A5</f>
        <v>Andreas Perstinger</v>
      </c>
      <c r="C13" s="32">
        <f>D13+F13</f>
        <v>0.000798611111111236</v>
      </c>
      <c r="D13" s="32">
        <f>'Durchgangszeiten(Eingabe)'!F5-'Durchgangszeiten(Eingabe)'!$B$3-'Durchgangszeiten(Eingabe)'!D5</f>
        <v>0.0004629629629629983</v>
      </c>
      <c r="E13" s="33">
        <f>RANK(D13,D$4:D$19,1)</f>
        <v>10</v>
      </c>
      <c r="F13" s="32">
        <f>'Durchgangszeiten(Eingabe)'!J5-'Durchgangszeiten(Eingabe)'!H5</f>
        <v>0.0003356481481482376</v>
      </c>
      <c r="G13" s="33">
        <f>RANK(F13,F$4:F$18,1)</f>
        <v>10</v>
      </c>
    </row>
    <row r="14" spans="1:7" s="18" customFormat="1" ht="26.25" customHeight="1">
      <c r="A14" s="33"/>
      <c r="B14" s="30"/>
      <c r="C14" s="32"/>
      <c r="D14" s="32"/>
      <c r="E14" s="33"/>
      <c r="F14" s="32"/>
      <c r="G14" s="33"/>
    </row>
    <row r="15" spans="1:7" s="18" customFormat="1" ht="26.25" customHeight="1">
      <c r="A15" s="33"/>
      <c r="B15" s="30"/>
      <c r="C15" s="32"/>
      <c r="D15" s="32"/>
      <c r="E15" s="33"/>
      <c r="F15" s="32"/>
      <c r="G15" s="33"/>
    </row>
    <row r="16" spans="1:7" s="18" customFormat="1" ht="27" customHeight="1">
      <c r="A16" s="33"/>
      <c r="B16" s="30"/>
      <c r="C16" s="32"/>
      <c r="D16" s="32"/>
      <c r="E16" s="33"/>
      <c r="F16" s="32"/>
      <c r="G16" s="33"/>
    </row>
    <row r="17" spans="1:7" s="18" customFormat="1" ht="27" customHeight="1">
      <c r="A17" s="33"/>
      <c r="B17" s="30"/>
      <c r="C17" s="32"/>
      <c r="D17" s="32"/>
      <c r="E17" s="33"/>
      <c r="F17" s="32"/>
      <c r="G17" s="33"/>
    </row>
    <row r="18" spans="1:7" s="18" customFormat="1" ht="27" customHeight="1">
      <c r="A18" s="33"/>
      <c r="B18" s="30"/>
      <c r="C18" s="32"/>
      <c r="D18" s="32"/>
      <c r="E18" s="33"/>
      <c r="F18" s="32"/>
      <c r="G18" s="33"/>
    </row>
    <row r="19" spans="1:7" s="18" customFormat="1" ht="27" customHeight="1">
      <c r="A19" s="33"/>
      <c r="B19" s="30"/>
      <c r="C19" s="32"/>
      <c r="D19" s="32"/>
      <c r="E19" s="33"/>
      <c r="F19" s="32"/>
      <c r="G19" s="33"/>
    </row>
    <row r="20" spans="1:7" ht="15" customHeight="1">
      <c r="A20" s="4"/>
      <c r="B20" s="47"/>
      <c r="C20" s="41"/>
      <c r="D20" s="41"/>
      <c r="E20" s="4"/>
      <c r="F20" s="41"/>
      <c r="G20" s="4"/>
    </row>
    <row r="21" spans="1:7" ht="15" customHeight="1">
      <c r="A21" s="4"/>
      <c r="B21" s="47"/>
      <c r="C21" s="41"/>
      <c r="D21" s="41"/>
      <c r="E21" s="4"/>
      <c r="F21" s="41"/>
      <c r="G21" s="4"/>
    </row>
    <row r="22" spans="1:7" ht="15" customHeight="1">
      <c r="A22" s="4"/>
      <c r="B22" s="47"/>
      <c r="C22" s="41"/>
      <c r="D22" s="41"/>
      <c r="E22" s="4"/>
      <c r="F22" s="41"/>
      <c r="G22" s="4"/>
    </row>
    <row r="23" spans="1:7" ht="15" customHeight="1">
      <c r="A23" s="4"/>
      <c r="B23" s="5"/>
      <c r="C23" s="41"/>
      <c r="D23" s="41"/>
      <c r="E23" s="4"/>
      <c r="F23" s="41"/>
      <c r="G23" s="4"/>
    </row>
    <row r="24" spans="1:7" ht="15" customHeight="1">
      <c r="A24" s="4"/>
      <c r="B24" s="5"/>
      <c r="C24" s="41"/>
      <c r="D24" s="41"/>
      <c r="E24" s="4"/>
      <c r="F24" s="41"/>
      <c r="G24" s="4"/>
    </row>
    <row r="25" spans="1:7" ht="15" customHeight="1">
      <c r="A25" s="4"/>
      <c r="B25" s="5"/>
      <c r="C25" s="41"/>
      <c r="D25" s="41"/>
      <c r="E25" s="4"/>
      <c r="F25" s="41"/>
      <c r="G25" s="4"/>
    </row>
    <row r="26" spans="1:7" ht="15" customHeight="1">
      <c r="A26" s="4"/>
      <c r="B26" s="5"/>
      <c r="C26" s="41"/>
      <c r="D26" s="41"/>
      <c r="E26" s="4"/>
      <c r="F26" s="41"/>
      <c r="G26" s="4"/>
    </row>
    <row r="27" spans="1:7" ht="15" customHeight="1">
      <c r="A27" s="4"/>
      <c r="B27" s="5"/>
      <c r="C27" s="41"/>
      <c r="D27" s="41"/>
      <c r="E27" s="4"/>
      <c r="F27" s="41"/>
      <c r="G27" s="4"/>
    </row>
    <row r="28" spans="1:7" ht="15" customHeight="1">
      <c r="A28" s="4"/>
      <c r="B28" s="5"/>
      <c r="C28" s="41"/>
      <c r="D28" s="41"/>
      <c r="E28" s="4"/>
      <c r="F28" s="41"/>
      <c r="G28" s="4"/>
    </row>
    <row r="29" spans="1:7" ht="15" customHeight="1">
      <c r="A29" s="4"/>
      <c r="B29" s="5"/>
      <c r="C29" s="41"/>
      <c r="D29" s="41"/>
      <c r="E29" s="4"/>
      <c r="F29" s="41"/>
      <c r="G29" s="4"/>
    </row>
    <row r="30" spans="1:7" ht="15" customHeight="1">
      <c r="A30" s="4"/>
      <c r="B30" s="5"/>
      <c r="C30" s="41"/>
      <c r="D30" s="41"/>
      <c r="E30" s="4"/>
      <c r="F30" s="41"/>
      <c r="G30" s="4"/>
    </row>
    <row r="31" spans="1:7" ht="15" customHeight="1">
      <c r="A31" s="4"/>
      <c r="B31" s="5"/>
      <c r="C31" s="41"/>
      <c r="D31" s="41"/>
      <c r="E31" s="4"/>
      <c r="F31" s="41"/>
      <c r="G31" s="4"/>
    </row>
    <row r="32" spans="1:7" ht="15" customHeight="1">
      <c r="A32" s="4"/>
      <c r="B32" s="5"/>
      <c r="C32" s="41"/>
      <c r="D32" s="41"/>
      <c r="E32" s="4"/>
      <c r="F32" s="41"/>
      <c r="G32" s="4"/>
    </row>
    <row r="33" spans="1:7" ht="15" customHeight="1">
      <c r="A33" s="4"/>
      <c r="B33" s="5"/>
      <c r="C33" s="41"/>
      <c r="D33" s="41"/>
      <c r="E33" s="4"/>
      <c r="F33" s="41"/>
      <c r="G33" s="4"/>
    </row>
    <row r="34" spans="1:7" ht="15" customHeight="1">
      <c r="A34" s="4"/>
      <c r="B34" s="5"/>
      <c r="C34" s="41"/>
      <c r="D34" s="41"/>
      <c r="E34" s="4"/>
      <c r="F34" s="41"/>
      <c r="G34" s="4"/>
    </row>
    <row r="35" spans="1:7" ht="15" customHeight="1">
      <c r="A35" s="4"/>
      <c r="B35" s="5"/>
      <c r="C35" s="41"/>
      <c r="D35" s="41"/>
      <c r="E35" s="4"/>
      <c r="F35" s="41"/>
      <c r="G35" s="4"/>
    </row>
    <row r="36" spans="1:7" ht="15" customHeight="1">
      <c r="A36" s="4"/>
      <c r="B36" s="5"/>
      <c r="C36" s="41"/>
      <c r="D36" s="41"/>
      <c r="E36" s="4"/>
      <c r="F36" s="41"/>
      <c r="G36" s="4"/>
    </row>
    <row r="37" spans="1:7" ht="15" customHeight="1">
      <c r="A37" s="4"/>
      <c r="B37" s="5"/>
      <c r="C37" s="41"/>
      <c r="D37" s="41"/>
      <c r="E37" s="4"/>
      <c r="F37" s="41"/>
      <c r="G37" s="4"/>
    </row>
    <row r="38" spans="1:7" ht="15" customHeight="1">
      <c r="A38" s="4"/>
      <c r="B38" s="5"/>
      <c r="C38" s="41"/>
      <c r="D38" s="41"/>
      <c r="E38" s="4"/>
      <c r="F38" s="41"/>
      <c r="G38" s="4"/>
    </row>
    <row r="39" spans="1:7" ht="15" customHeight="1">
      <c r="A39" s="4"/>
      <c r="B39" s="5"/>
      <c r="C39" s="41"/>
      <c r="D39" s="41"/>
      <c r="E39" s="4"/>
      <c r="F39" s="41"/>
      <c r="G39" s="4"/>
    </row>
    <row r="40" spans="1:7" ht="15" customHeight="1">
      <c r="A40" s="4"/>
      <c r="B40" s="5"/>
      <c r="C40" s="41"/>
      <c r="D40" s="41"/>
      <c r="E40" s="4"/>
      <c r="F40" s="41"/>
      <c r="G40" s="4"/>
    </row>
    <row r="41" spans="1:7" ht="15" customHeight="1">
      <c r="A41" s="4"/>
      <c r="B41" s="5"/>
      <c r="C41" s="41"/>
      <c r="D41" s="41"/>
      <c r="E41" s="4"/>
      <c r="F41" s="41"/>
      <c r="G41" s="4"/>
    </row>
    <row r="42" spans="1:7" ht="15" customHeight="1">
      <c r="A42" s="4"/>
      <c r="B42" s="5"/>
      <c r="C42" s="41"/>
      <c r="D42" s="41"/>
      <c r="E42" s="4"/>
      <c r="F42" s="41"/>
      <c r="G42" s="4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90" zoomScaleNormal="90" workbookViewId="0" topLeftCell="A1">
      <selection activeCell="A22" sqref="A22"/>
    </sheetView>
  </sheetViews>
  <sheetFormatPr defaultColWidth="11.421875" defaultRowHeight="15" customHeight="1"/>
  <cols>
    <col min="1" max="1" width="18.8515625" style="5" customWidth="1"/>
    <col min="2" max="2" width="8.140625" style="5" customWidth="1"/>
    <col min="3" max="4" width="10.140625" style="5" customWidth="1"/>
    <col min="5" max="5" width="3.8515625" style="5" customWidth="1"/>
    <col min="6" max="6" width="10.140625" style="5" customWidth="1"/>
    <col min="7" max="7" width="3.8515625" style="5" customWidth="1"/>
    <col min="8" max="8" width="10.140625" style="5" customWidth="1"/>
    <col min="9" max="9" width="3.8515625" style="5" customWidth="1"/>
    <col min="10" max="10" width="10.140625" style="5" customWidth="1"/>
    <col min="11" max="11" width="3.8515625" style="5" customWidth="1"/>
    <col min="12" max="12" width="10.140625" style="5" customWidth="1"/>
    <col min="13" max="13" width="3.8515625" style="5" customWidth="1"/>
    <col min="14" max="14" width="10.140625" style="5" customWidth="1"/>
    <col min="15" max="16384" width="11.421875" style="5" customWidth="1"/>
  </cols>
  <sheetData>
    <row r="1" spans="1:23" ht="1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48" t="s">
        <v>44</v>
      </c>
      <c r="B3" s="49">
        <v>0.6345717592592592</v>
      </c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4"/>
      <c r="Q3" s="4"/>
      <c r="R3" s="4"/>
      <c r="S3" s="4"/>
      <c r="T3" s="4"/>
      <c r="U3" s="4"/>
      <c r="V3" s="4"/>
      <c r="W3" s="4"/>
    </row>
    <row r="4" spans="1:17" ht="15" customHeight="1">
      <c r="A4" s="53" t="s">
        <v>4</v>
      </c>
      <c r="B4" s="54" t="s">
        <v>45</v>
      </c>
      <c r="C4" s="54"/>
      <c r="D4" s="55" t="s">
        <v>46</v>
      </c>
      <c r="E4" s="55"/>
      <c r="F4" s="55" t="s">
        <v>41</v>
      </c>
      <c r="G4" s="55"/>
      <c r="H4" s="55" t="s">
        <v>30</v>
      </c>
      <c r="I4" s="55"/>
      <c r="J4" s="55" t="s">
        <v>42</v>
      </c>
      <c r="K4" s="55"/>
      <c r="L4" s="55" t="s">
        <v>47</v>
      </c>
      <c r="M4" s="55"/>
      <c r="N4" s="56" t="s">
        <v>48</v>
      </c>
      <c r="O4" s="4"/>
      <c r="P4" s="4"/>
      <c r="Q4" s="4"/>
    </row>
    <row r="5" spans="1:17" s="63" customFormat="1" ht="15" customHeight="1">
      <c r="A5" s="57" t="s">
        <v>49</v>
      </c>
      <c r="B5" s="58">
        <v>5</v>
      </c>
      <c r="C5" s="59">
        <v>0.6421296296296296</v>
      </c>
      <c r="D5" s="59">
        <f>C5-$B$3</f>
        <v>0.007557870370370368</v>
      </c>
      <c r="E5" s="60">
        <f>RANK(D5,D$5:D$20,1)</f>
        <v>1</v>
      </c>
      <c r="F5" s="59">
        <v>0.6425925925925926</v>
      </c>
      <c r="G5" s="60">
        <f>RANK(F5,F$5:F$20,1)</f>
        <v>2</v>
      </c>
      <c r="H5" s="59">
        <v>0.6691550925925925</v>
      </c>
      <c r="I5" s="60">
        <f>RANK(H5,H$5:H$20,1)</f>
        <v>1</v>
      </c>
      <c r="J5" s="59">
        <v>0.6694907407407408</v>
      </c>
      <c r="K5" s="60">
        <f>RANK(J5,J$5:J$20,1)</f>
        <v>1</v>
      </c>
      <c r="L5" s="59">
        <v>0.6773611111111111</v>
      </c>
      <c r="M5" s="60">
        <f>RANK(L5,L$5:L$20,1)</f>
        <v>1</v>
      </c>
      <c r="N5" s="59">
        <f>L5-$B$3</f>
        <v>0.04278935185185184</v>
      </c>
      <c r="O5" s="61"/>
      <c r="P5" s="62"/>
      <c r="Q5" s="62"/>
    </row>
    <row r="6" spans="1:15" s="63" customFormat="1" ht="15" customHeight="1">
      <c r="A6" s="57" t="s">
        <v>50</v>
      </c>
      <c r="B6" s="58">
        <v>7</v>
      </c>
      <c r="C6" s="59">
        <v>0.6424074074074074</v>
      </c>
      <c r="D6" s="59">
        <f>C6-$B$3</f>
        <v>0.007835648148148189</v>
      </c>
      <c r="E6" s="60">
        <f>RANK(D6,D$5:D$20,1)</f>
        <v>2</v>
      </c>
      <c r="F6" s="59">
        <v>0.6424884259259259</v>
      </c>
      <c r="G6" s="60">
        <f>RANK(F6,F$5:F$20,1)</f>
        <v>1</v>
      </c>
      <c r="H6" s="59">
        <v>0.671886574074074</v>
      </c>
      <c r="I6" s="60">
        <f>RANK(H6,H$5:H$20,1)</f>
        <v>2</v>
      </c>
      <c r="J6" s="59">
        <v>0.6718981481481482</v>
      </c>
      <c r="K6" s="60">
        <f>RANK(J6,J$5:J$20,1)</f>
        <v>2</v>
      </c>
      <c r="L6" s="59">
        <v>0.6815625</v>
      </c>
      <c r="M6" s="60">
        <f>RANK(L6,L$5:L$20,1)</f>
        <v>2</v>
      </c>
      <c r="N6" s="59">
        <f>L6-$B$3</f>
        <v>0.04699074074074072</v>
      </c>
      <c r="O6" s="61"/>
    </row>
    <row r="7" spans="1:15" s="63" customFormat="1" ht="15" customHeight="1">
      <c r="A7" s="57" t="s">
        <v>51</v>
      </c>
      <c r="B7" s="58">
        <v>8</v>
      </c>
      <c r="C7" s="59">
        <v>0.6432638888888889</v>
      </c>
      <c r="D7" s="59">
        <f>C7-$B$3</f>
        <v>0.008692129629629619</v>
      </c>
      <c r="E7" s="60">
        <f>RANK(D7,D$5:D$20,1)</f>
        <v>5</v>
      </c>
      <c r="F7" s="59">
        <v>0.643599537037037</v>
      </c>
      <c r="G7" s="60">
        <f>RANK(F7,F$5:F$20,1)</f>
        <v>5</v>
      </c>
      <c r="H7" s="59">
        <v>0.6728125</v>
      </c>
      <c r="I7" s="60">
        <f>RANK(H7,H$5:H$20,1)</f>
        <v>3</v>
      </c>
      <c r="J7" s="59">
        <v>0.6730439814814815</v>
      </c>
      <c r="K7" s="60">
        <f>RANK(J7,J$5:J$20,1)</f>
        <v>3</v>
      </c>
      <c r="L7" s="59">
        <v>0.6830671296296297</v>
      </c>
      <c r="M7" s="60">
        <f>RANK(L7,L$5:L$20,1)</f>
        <v>3</v>
      </c>
      <c r="N7" s="59">
        <f>L7-$B$3</f>
        <v>0.04849537037037044</v>
      </c>
      <c r="O7" s="61"/>
    </row>
    <row r="8" spans="1:17" s="63" customFormat="1" ht="15" customHeight="1">
      <c r="A8" s="57" t="s">
        <v>52</v>
      </c>
      <c r="B8" s="58">
        <v>9</v>
      </c>
      <c r="C8" s="59">
        <v>0.6431828703703704</v>
      </c>
      <c r="D8" s="59">
        <f>C8-$B$3</f>
        <v>0.008611111111111125</v>
      </c>
      <c r="E8" s="60">
        <f>RANK(D8,D$5:D$20,1)</f>
        <v>4</v>
      </c>
      <c r="F8" s="59">
        <v>0.6435185185185185</v>
      </c>
      <c r="G8" s="60">
        <f>RANK(F8,F$5:F$20,1)</f>
        <v>4</v>
      </c>
      <c r="H8" s="59">
        <v>0.674212962962963</v>
      </c>
      <c r="I8" s="60">
        <f>RANK(H8,H$5:H$20,1)</f>
        <v>4</v>
      </c>
      <c r="J8" s="59">
        <v>0.6744907407407408</v>
      </c>
      <c r="K8" s="60">
        <f>RANK(J8,J$5:J$20,1)</f>
        <v>4</v>
      </c>
      <c r="L8" s="59">
        <v>0.684224537037037</v>
      </c>
      <c r="M8" s="60">
        <f>RANK(L8,L$5:L$20,1)</f>
        <v>4</v>
      </c>
      <c r="N8" s="59">
        <f>L8-$B$3</f>
        <v>0.04965277777777777</v>
      </c>
      <c r="O8" s="61"/>
      <c r="P8" s="62"/>
      <c r="Q8" s="62"/>
    </row>
    <row r="9" spans="1:15" s="63" customFormat="1" ht="15" customHeight="1">
      <c r="A9" s="57" t="s">
        <v>53</v>
      </c>
      <c r="B9" s="58">
        <v>2</v>
      </c>
      <c r="C9" s="59">
        <v>0.6429976851851852</v>
      </c>
      <c r="D9" s="59">
        <f>C9-$B$3</f>
        <v>0.008425925925925948</v>
      </c>
      <c r="E9" s="60">
        <f>RANK(D9,D$5:D$20,1)</f>
        <v>3</v>
      </c>
      <c r="F9" s="59">
        <v>0.6430092592592592</v>
      </c>
      <c r="G9" s="60">
        <f>RANK(F9,F$5:F$20,1)</f>
        <v>3</v>
      </c>
      <c r="H9" s="59">
        <v>0.6758101851851852</v>
      </c>
      <c r="I9" s="60">
        <f>RANK(H9,H$5:H$20,1)</f>
        <v>7</v>
      </c>
      <c r="J9" s="59">
        <v>0.6758217592592592</v>
      </c>
      <c r="K9" s="60">
        <f>RANK(J9,J$5:J$20,1)</f>
        <v>7</v>
      </c>
      <c r="L9" s="59">
        <v>0.6842476851851852</v>
      </c>
      <c r="M9" s="60">
        <f>RANK(L9,L$5:L$20,1)</f>
        <v>5</v>
      </c>
      <c r="N9" s="59">
        <f>L9-$B$3</f>
        <v>0.04967592592592596</v>
      </c>
      <c r="O9" s="61"/>
    </row>
    <row r="10" spans="1:15" s="63" customFormat="1" ht="15" customHeight="1">
      <c r="A10" s="57" t="s">
        <v>54</v>
      </c>
      <c r="B10" s="58">
        <v>10</v>
      </c>
      <c r="C10" s="59">
        <v>0.6437152777777778</v>
      </c>
      <c r="D10" s="59">
        <f>C10-$B$3</f>
        <v>0.009143518518518579</v>
      </c>
      <c r="E10" s="60">
        <f>RANK(D10,D$5:D$20,1)</f>
        <v>7</v>
      </c>
      <c r="F10" s="59">
        <v>0.6438657407407408</v>
      </c>
      <c r="G10" s="60">
        <f>RANK(F10,F$5:F$20,1)</f>
        <v>6</v>
      </c>
      <c r="H10" s="59">
        <v>0.6752546296296297</v>
      </c>
      <c r="I10" s="60">
        <f>RANK(H10,H$5:H$20,1)</f>
        <v>5</v>
      </c>
      <c r="J10" s="59">
        <v>0.6753703703703704</v>
      </c>
      <c r="K10" s="60">
        <f>RANK(J10,J$5:J$20,1)</f>
        <v>5</v>
      </c>
      <c r="L10" s="59">
        <v>0.6858217592592593</v>
      </c>
      <c r="M10" s="60">
        <f>RANK(L10,L$5:L$20,1)</f>
        <v>6</v>
      </c>
      <c r="N10" s="59">
        <f>L10-$B$3</f>
        <v>0.05125000000000002</v>
      </c>
      <c r="O10" s="61"/>
    </row>
    <row r="11" spans="1:16" s="63" customFormat="1" ht="15" customHeight="1">
      <c r="A11" s="57" t="s">
        <v>55</v>
      </c>
      <c r="B11" s="58">
        <v>3</v>
      </c>
      <c r="C11" s="59">
        <v>0.6437152777777778</v>
      </c>
      <c r="D11" s="59">
        <f>C11-$B$3</f>
        <v>0.009143518518518579</v>
      </c>
      <c r="E11" s="60">
        <f>RANK(D11,D$5:D$20,1)</f>
        <v>7</v>
      </c>
      <c r="F11" s="59">
        <v>0.643900462962963</v>
      </c>
      <c r="G11" s="60">
        <f>RANK(F11,F$5:F$20,1)</f>
        <v>7</v>
      </c>
      <c r="H11" s="59">
        <v>0.6760995370370371</v>
      </c>
      <c r="I11" s="60">
        <f>RANK(H11,H$5:H$20,1)</f>
        <v>8</v>
      </c>
      <c r="J11" s="59">
        <v>0.6762152777777778</v>
      </c>
      <c r="K11" s="60">
        <f>RANK(J11,J$5:J$20,1)</f>
        <v>8</v>
      </c>
      <c r="L11" s="59">
        <v>0.6859143518518519</v>
      </c>
      <c r="M11" s="60">
        <f>RANK(L11,L$5:L$20,1)</f>
        <v>7</v>
      </c>
      <c r="N11" s="59">
        <f>L11-$B$3</f>
        <v>0.05134259259259266</v>
      </c>
      <c r="O11" s="61"/>
      <c r="P11" s="64"/>
    </row>
    <row r="12" spans="1:17" s="63" customFormat="1" ht="15" customHeight="1">
      <c r="A12" s="57" t="s">
        <v>56</v>
      </c>
      <c r="B12" s="58">
        <v>6</v>
      </c>
      <c r="C12" s="59">
        <v>0.6439351851851852</v>
      </c>
      <c r="D12" s="59">
        <f>C12-$B$3</f>
        <v>0.009363425925925983</v>
      </c>
      <c r="E12" s="60">
        <f>RANK(D12,D$5:D$20,1)</f>
        <v>9</v>
      </c>
      <c r="F12" s="59">
        <v>0.6442476851851852</v>
      </c>
      <c r="G12" s="60">
        <f>RANK(F12,F$5:F$20,1)</f>
        <v>10</v>
      </c>
      <c r="H12" s="59">
        <v>0.6754513888888889</v>
      </c>
      <c r="I12" s="60">
        <f>RANK(H12,H$5:H$20,1)</f>
        <v>6</v>
      </c>
      <c r="J12" s="59">
        <v>0.6757407407407408</v>
      </c>
      <c r="K12" s="60">
        <f>RANK(J12,J$5:J$20,1)</f>
        <v>6</v>
      </c>
      <c r="L12" s="59">
        <v>0.6864583333333333</v>
      </c>
      <c r="M12" s="60">
        <f>RANK(L12,L$5:L$20,1)</f>
        <v>8</v>
      </c>
      <c r="N12" s="59">
        <f>L12-$B$3</f>
        <v>0.05188657407407404</v>
      </c>
      <c r="O12" s="61"/>
      <c r="P12" s="62"/>
      <c r="Q12" s="62"/>
    </row>
    <row r="13" spans="1:15" s="63" customFormat="1" ht="15" customHeight="1">
      <c r="A13" s="57" t="s">
        <v>57</v>
      </c>
      <c r="B13" s="58">
        <v>4</v>
      </c>
      <c r="C13" s="59">
        <v>0.6436921296296296</v>
      </c>
      <c r="D13" s="59">
        <f>C13-$B$3</f>
        <v>0.00912037037037039</v>
      </c>
      <c r="E13" s="60">
        <f>RANK(D13,D$5:D$20,1)</f>
        <v>6</v>
      </c>
      <c r="F13" s="59">
        <v>0.644074074074074</v>
      </c>
      <c r="G13" s="60">
        <f>RANK(F13,F$5:F$20,1)</f>
        <v>8</v>
      </c>
      <c r="H13" s="59">
        <v>0.6774189814814815</v>
      </c>
      <c r="I13" s="60">
        <f>RANK(H13,H$5:H$20,1)</f>
        <v>9</v>
      </c>
      <c r="J13" s="59">
        <v>0.6776736111111111</v>
      </c>
      <c r="K13" s="60">
        <f>RANK(J13,J$5:J$20,1)</f>
        <v>9</v>
      </c>
      <c r="L13" s="59">
        <v>0.688125</v>
      </c>
      <c r="M13" s="60">
        <f>RANK(L13,L$5:L$20,1)</f>
        <v>9</v>
      </c>
      <c r="N13" s="59">
        <f>L13-$B$3</f>
        <v>0.05355324074074075</v>
      </c>
      <c r="O13" s="61"/>
    </row>
    <row r="14" spans="1:15" s="63" customFormat="1" ht="15" customHeight="1">
      <c r="A14" s="57" t="s">
        <v>58</v>
      </c>
      <c r="B14" s="58">
        <v>1</v>
      </c>
      <c r="C14" s="59">
        <v>0.6440162037037037</v>
      </c>
      <c r="D14" s="59">
        <f>C14-$B$3</f>
        <v>0.009444444444444478</v>
      </c>
      <c r="E14" s="60">
        <f>RANK(D14,D$5:D$20,1)</f>
        <v>10</v>
      </c>
      <c r="F14" s="59">
        <v>0.6440972222222222</v>
      </c>
      <c r="G14" s="60">
        <f>RANK(F14,F$5:F$20,1)</f>
        <v>9</v>
      </c>
      <c r="H14" s="59">
        <v>0.6783217592592593</v>
      </c>
      <c r="I14" s="60">
        <f>RANK(H14,H$5:H$20,1)</f>
        <v>10</v>
      </c>
      <c r="J14" s="59">
        <v>0.6783680555555556</v>
      </c>
      <c r="K14" s="60">
        <f>RANK(J14,J$5:J$20,1)</f>
        <v>10</v>
      </c>
      <c r="L14" s="59">
        <v>0.6887152777777777</v>
      </c>
      <c r="M14" s="60">
        <f>RANK(L14,L$5:L$20,1)</f>
        <v>10</v>
      </c>
      <c r="N14" s="59">
        <f>L14-$B$3</f>
        <v>0.05414351851851851</v>
      </c>
      <c r="O14" s="61"/>
    </row>
    <row r="15" spans="1:17" s="63" customFormat="1" ht="15" customHeight="1">
      <c r="A15" s="57"/>
      <c r="B15" s="58"/>
      <c r="C15" s="59"/>
      <c r="D15" s="59"/>
      <c r="E15" s="60"/>
      <c r="F15" s="59"/>
      <c r="G15" s="60"/>
      <c r="H15" s="59"/>
      <c r="I15" s="60"/>
      <c r="J15" s="59"/>
      <c r="K15" s="60"/>
      <c r="L15" s="59"/>
      <c r="M15" s="60"/>
      <c r="N15" s="59"/>
      <c r="O15" s="61"/>
      <c r="P15" s="62"/>
      <c r="Q15" s="62"/>
    </row>
    <row r="16" spans="1:15" s="63" customFormat="1" ht="15" customHeight="1">
      <c r="A16" s="57"/>
      <c r="B16" s="58"/>
      <c r="C16" s="59"/>
      <c r="D16" s="59"/>
      <c r="E16" s="60"/>
      <c r="F16" s="59"/>
      <c r="G16" s="60"/>
      <c r="H16" s="59"/>
      <c r="I16" s="60"/>
      <c r="J16" s="59"/>
      <c r="K16" s="60"/>
      <c r="L16" s="59"/>
      <c r="M16" s="60"/>
      <c r="N16" s="59"/>
      <c r="O16" s="61"/>
    </row>
    <row r="17" spans="1:17" s="63" customFormat="1" ht="15" customHeight="1">
      <c r="A17" s="57"/>
      <c r="B17" s="58"/>
      <c r="C17" s="59"/>
      <c r="D17" s="59"/>
      <c r="E17" s="60"/>
      <c r="F17" s="59"/>
      <c r="G17" s="60"/>
      <c r="H17" s="59"/>
      <c r="I17" s="60"/>
      <c r="J17" s="59"/>
      <c r="K17" s="60"/>
      <c r="L17" s="59"/>
      <c r="M17" s="60"/>
      <c r="N17" s="59"/>
      <c r="O17" s="61"/>
      <c r="P17" s="62"/>
      <c r="Q17" s="62"/>
    </row>
    <row r="18" spans="1:15" s="63" customFormat="1" ht="15" customHeight="1">
      <c r="A18" s="57"/>
      <c r="B18" s="58"/>
      <c r="C18" s="59"/>
      <c r="D18" s="59"/>
      <c r="E18" s="60"/>
      <c r="F18" s="59"/>
      <c r="G18" s="60"/>
      <c r="H18" s="59"/>
      <c r="I18" s="60"/>
      <c r="J18" s="59"/>
      <c r="K18" s="60"/>
      <c r="L18" s="59"/>
      <c r="M18" s="60"/>
      <c r="N18" s="59"/>
      <c r="O18" s="61"/>
    </row>
    <row r="19" spans="1:15" s="63" customFormat="1" ht="15" customHeight="1">
      <c r="A19" s="57"/>
      <c r="B19" s="58"/>
      <c r="C19" s="59"/>
      <c r="D19" s="59"/>
      <c r="E19" s="60"/>
      <c r="F19" s="59"/>
      <c r="G19" s="60"/>
      <c r="H19" s="59"/>
      <c r="I19" s="60"/>
      <c r="J19" s="59"/>
      <c r="K19" s="60"/>
      <c r="L19" s="59"/>
      <c r="M19" s="60"/>
      <c r="N19" s="59"/>
      <c r="O19" s="61"/>
    </row>
    <row r="20" spans="1:15" s="63" customFormat="1" ht="15" customHeight="1">
      <c r="A20" s="57"/>
      <c r="B20" s="58"/>
      <c r="C20" s="59"/>
      <c r="D20" s="59"/>
      <c r="E20" s="60"/>
      <c r="F20" s="59"/>
      <c r="G20" s="60"/>
      <c r="H20" s="59"/>
      <c r="I20" s="60"/>
      <c r="J20" s="59"/>
      <c r="K20" s="60"/>
      <c r="L20" s="59"/>
      <c r="M20" s="60"/>
      <c r="N20" s="59"/>
      <c r="O20" s="61"/>
    </row>
    <row r="21" spans="1:17" s="63" customFormat="1" ht="15" customHeight="1">
      <c r="A21"/>
      <c r="B21"/>
      <c r="C21" s="65"/>
      <c r="D21" s="65"/>
      <c r="E21" s="60"/>
      <c r="F21" s="65"/>
      <c r="G21" s="66"/>
      <c r="H21" s="65"/>
      <c r="I21" s="66"/>
      <c r="J21" s="65"/>
      <c r="K21" s="66"/>
      <c r="L21" s="65"/>
      <c r="M21" s="66"/>
      <c r="N21" s="65"/>
      <c r="O21" s="61"/>
      <c r="P21" s="62"/>
      <c r="Q21" s="62"/>
    </row>
    <row r="22" spans="1:15" s="63" customFormat="1" ht="15" customHeight="1">
      <c r="A22" s="57"/>
      <c r="B22" s="58"/>
      <c r="C22" s="65"/>
      <c r="D22" s="65"/>
      <c r="E22" s="66"/>
      <c r="F22" s="65"/>
      <c r="G22" s="66"/>
      <c r="H22" s="65"/>
      <c r="I22" s="66"/>
      <c r="J22" s="65"/>
      <c r="K22" s="66"/>
      <c r="L22" s="65"/>
      <c r="M22" s="66"/>
      <c r="N22" s="65"/>
      <c r="O22" s="61"/>
    </row>
    <row r="23" spans="1:15" s="63" customFormat="1" ht="15" customHeight="1">
      <c r="A23"/>
      <c r="B23"/>
      <c r="C23" s="65"/>
      <c r="D23" s="65"/>
      <c r="E23" s="66"/>
      <c r="F23" s="65"/>
      <c r="G23" s="66"/>
      <c r="H23" s="65"/>
      <c r="I23" s="66"/>
      <c r="J23" s="65"/>
      <c r="K23" s="66"/>
      <c r="L23" s="65"/>
      <c r="M23" s="66"/>
      <c r="N23" s="65"/>
      <c r="O23" s="61"/>
    </row>
    <row r="24" spans="1:17" s="63" customFormat="1" ht="15" customHeight="1">
      <c r="A24"/>
      <c r="B24"/>
      <c r="C24" s="65"/>
      <c r="D24" s="65"/>
      <c r="E24" s="66"/>
      <c r="F24" s="65"/>
      <c r="G24" s="66"/>
      <c r="H24" s="65"/>
      <c r="I24" s="66"/>
      <c r="J24" s="65"/>
      <c r="K24" s="66"/>
      <c r="L24" s="65"/>
      <c r="M24" s="66"/>
      <c r="N24" s="65"/>
      <c r="O24" s="61"/>
      <c r="P24" s="62"/>
      <c r="Q24" s="62"/>
    </row>
    <row r="25" spans="1:15" s="63" customFormat="1" ht="15" customHeight="1">
      <c r="A25"/>
      <c r="B25"/>
      <c r="C25" s="65"/>
      <c r="D25" s="65"/>
      <c r="E25" s="66"/>
      <c r="F25" s="65"/>
      <c r="G25" s="66"/>
      <c r="H25" s="65"/>
      <c r="I25" s="66"/>
      <c r="J25" s="65"/>
      <c r="K25" s="66"/>
      <c r="L25" s="65"/>
      <c r="M25" s="66"/>
      <c r="N25" s="65"/>
      <c r="O25" s="61"/>
    </row>
    <row r="26" spans="1:17" s="63" customFormat="1" ht="15" customHeight="1">
      <c r="A26" s="57"/>
      <c r="B26" s="58"/>
      <c r="C26" s="65"/>
      <c r="D26" s="65"/>
      <c r="E26" s="66"/>
      <c r="F26" s="65"/>
      <c r="G26" s="66"/>
      <c r="H26" s="65"/>
      <c r="I26" s="66"/>
      <c r="J26" s="65"/>
      <c r="K26" s="66"/>
      <c r="L26" s="65"/>
      <c r="M26" s="66"/>
      <c r="N26" s="65"/>
      <c r="O26" s="61"/>
      <c r="P26" s="62"/>
      <c r="Q26" s="62"/>
    </row>
    <row r="27" spans="1:15" s="63" customFormat="1" ht="15" customHeight="1">
      <c r="A27" s="57"/>
      <c r="B27" s="58"/>
      <c r="C27" s="65"/>
      <c r="D27" s="65"/>
      <c r="E27" s="66"/>
      <c r="F27" s="65"/>
      <c r="G27" s="66"/>
      <c r="H27" s="65"/>
      <c r="I27" s="66"/>
      <c r="J27" s="65"/>
      <c r="K27" s="66"/>
      <c r="L27" s="65"/>
      <c r="M27" s="66"/>
      <c r="N27" s="65"/>
      <c r="O27" s="61"/>
    </row>
    <row r="28" spans="1:15" s="63" customFormat="1" ht="15" customHeight="1">
      <c r="A28" s="57"/>
      <c r="B28" s="58"/>
      <c r="C28" s="65"/>
      <c r="D28" s="65"/>
      <c r="E28" s="66"/>
      <c r="F28" s="65"/>
      <c r="G28" s="66"/>
      <c r="H28" s="65"/>
      <c r="I28" s="66"/>
      <c r="J28" s="65"/>
      <c r="K28" s="66"/>
      <c r="L28" s="65"/>
      <c r="M28" s="66"/>
      <c r="N28" s="65"/>
      <c r="O28" s="61"/>
    </row>
    <row r="29" spans="1:17" s="63" customFormat="1" ht="15" customHeight="1">
      <c r="A29" s="57"/>
      <c r="B29" s="58"/>
      <c r="C29" s="65"/>
      <c r="D29" s="65"/>
      <c r="E29" s="66"/>
      <c r="F29" s="65"/>
      <c r="G29" s="66"/>
      <c r="H29" s="65"/>
      <c r="I29" s="66"/>
      <c r="J29" s="65"/>
      <c r="K29" s="66"/>
      <c r="L29" s="65"/>
      <c r="M29" s="66"/>
      <c r="N29" s="65"/>
      <c r="O29" s="61"/>
      <c r="P29" s="62"/>
      <c r="Q29" s="62"/>
    </row>
    <row r="30" spans="1:15" s="63" customFormat="1" ht="15" customHeight="1">
      <c r="A30" s="57"/>
      <c r="B30" s="58"/>
      <c r="C30" s="65"/>
      <c r="D30" s="65"/>
      <c r="E30" s="66"/>
      <c r="F30" s="65"/>
      <c r="G30" s="66"/>
      <c r="H30" s="65"/>
      <c r="I30" s="66"/>
      <c r="J30" s="65"/>
      <c r="K30" s="66"/>
      <c r="L30" s="65"/>
      <c r="M30" s="66"/>
      <c r="N30" s="65"/>
      <c r="O30" s="61"/>
    </row>
    <row r="31" spans="1:17" s="63" customFormat="1" ht="15" customHeight="1">
      <c r="A31" s="57"/>
      <c r="B31" s="58"/>
      <c r="C31" s="65"/>
      <c r="D31" s="65"/>
      <c r="E31" s="66"/>
      <c r="F31" s="65"/>
      <c r="G31" s="66"/>
      <c r="H31" s="65"/>
      <c r="I31" s="66"/>
      <c r="J31" s="65"/>
      <c r="K31" s="66"/>
      <c r="L31" s="65"/>
      <c r="M31" s="66"/>
      <c r="N31" s="65"/>
      <c r="O31" s="61"/>
      <c r="P31" s="62"/>
      <c r="Q31" s="62"/>
    </row>
    <row r="32" spans="1:15" s="63" customFormat="1" ht="15" customHeight="1">
      <c r="A32" s="57"/>
      <c r="B32" s="58"/>
      <c r="C32" s="65"/>
      <c r="D32" s="65"/>
      <c r="E32" s="66"/>
      <c r="F32" s="65"/>
      <c r="G32" s="66"/>
      <c r="H32" s="65"/>
      <c r="I32" s="66"/>
      <c r="J32" s="65"/>
      <c r="K32" s="66"/>
      <c r="L32" s="65"/>
      <c r="M32" s="66"/>
      <c r="N32" s="65"/>
      <c r="O32" s="61"/>
    </row>
    <row r="33" spans="1:15" s="63" customFormat="1" ht="15" customHeight="1">
      <c r="A33" s="67"/>
      <c r="B33" s="67"/>
      <c r="C33" s="67"/>
      <c r="D33" s="68"/>
      <c r="E33" s="69"/>
      <c r="F33" s="70"/>
      <c r="G33" s="69"/>
      <c r="H33" s="70"/>
      <c r="I33" s="69"/>
      <c r="J33" s="70"/>
      <c r="K33" s="69"/>
      <c r="L33" s="71"/>
      <c r="M33" s="69"/>
      <c r="N33" s="61"/>
      <c r="O33" s="61"/>
    </row>
    <row r="34" spans="1:17" s="63" customFormat="1" ht="15" customHeight="1">
      <c r="A34" s="67"/>
      <c r="B34" s="67"/>
      <c r="C34" s="67"/>
      <c r="D34" s="68"/>
      <c r="E34" s="69"/>
      <c r="F34" s="70"/>
      <c r="G34" s="69"/>
      <c r="H34" s="70"/>
      <c r="I34" s="69"/>
      <c r="J34" s="70"/>
      <c r="K34" s="69"/>
      <c r="L34" s="71"/>
      <c r="M34" s="69"/>
      <c r="N34" s="61"/>
      <c r="O34" s="61"/>
      <c r="P34" s="62"/>
      <c r="Q34" s="62"/>
    </row>
    <row r="35" spans="1:15" s="63" customFormat="1" ht="15" customHeight="1">
      <c r="A35" s="67"/>
      <c r="B35" s="67"/>
      <c r="C35" s="67"/>
      <c r="D35" s="68"/>
      <c r="E35" s="69"/>
      <c r="F35" s="70"/>
      <c r="G35" s="69"/>
      <c r="H35" s="70"/>
      <c r="I35" s="69"/>
      <c r="J35" s="70"/>
      <c r="K35" s="69"/>
      <c r="L35" s="71"/>
      <c r="M35" s="69"/>
      <c r="N35" s="61"/>
      <c r="O35" s="61"/>
    </row>
    <row r="36" spans="1:17" s="63" customFormat="1" ht="15" customHeight="1">
      <c r="A36" s="67"/>
      <c r="B36" s="67"/>
      <c r="C36" s="67"/>
      <c r="D36" s="68"/>
      <c r="E36" s="69"/>
      <c r="F36" s="70"/>
      <c r="G36" s="69"/>
      <c r="H36" s="70"/>
      <c r="I36" s="69"/>
      <c r="J36" s="70"/>
      <c r="K36" s="69"/>
      <c r="L36" s="71"/>
      <c r="M36" s="69"/>
      <c r="N36" s="61"/>
      <c r="O36" s="61"/>
      <c r="P36" s="62"/>
      <c r="Q36" s="62"/>
    </row>
    <row r="37" spans="1:15" s="63" customFormat="1" ht="15" customHeight="1">
      <c r="A37" s="67"/>
      <c r="B37" s="67"/>
      <c r="C37" s="67"/>
      <c r="D37" s="68"/>
      <c r="E37" s="69"/>
      <c r="F37" s="70"/>
      <c r="G37" s="69"/>
      <c r="H37" s="70"/>
      <c r="I37" s="69"/>
      <c r="J37" s="70"/>
      <c r="K37" s="69"/>
      <c r="L37" s="71"/>
      <c r="M37" s="69"/>
      <c r="N37" s="61"/>
      <c r="O37" s="61"/>
    </row>
    <row r="38" spans="1:15" s="63" customFormat="1" ht="15" customHeight="1">
      <c r="A38" s="67"/>
      <c r="B38" s="67"/>
      <c r="C38" s="67"/>
      <c r="D38" s="68"/>
      <c r="E38" s="69"/>
      <c r="F38" s="70"/>
      <c r="G38" s="69"/>
      <c r="H38" s="70"/>
      <c r="I38" s="69"/>
      <c r="J38" s="70"/>
      <c r="K38" s="69"/>
      <c r="L38" s="71"/>
      <c r="M38" s="69"/>
      <c r="N38" s="61"/>
      <c r="O38" s="61"/>
    </row>
    <row r="39" spans="1:17" s="63" customFormat="1" ht="15" customHeight="1">
      <c r="A39" s="67"/>
      <c r="B39" s="67"/>
      <c r="C39" s="67"/>
      <c r="D39" s="68"/>
      <c r="E39" s="69"/>
      <c r="F39" s="70"/>
      <c r="G39" s="69"/>
      <c r="H39" s="70"/>
      <c r="I39" s="69"/>
      <c r="J39" s="70"/>
      <c r="K39" s="69"/>
      <c r="L39" s="71"/>
      <c r="M39" s="69"/>
      <c r="N39" s="61"/>
      <c r="O39" s="61"/>
      <c r="P39" s="62"/>
      <c r="Q39" s="62"/>
    </row>
    <row r="40" spans="1:15" s="63" customFormat="1" ht="15" customHeight="1">
      <c r="A40" s="67"/>
      <c r="B40" s="67"/>
      <c r="C40" s="67"/>
      <c r="D40" s="68"/>
      <c r="E40" s="69"/>
      <c r="F40" s="70"/>
      <c r="G40" s="69"/>
      <c r="H40" s="70"/>
      <c r="I40" s="69"/>
      <c r="J40" s="70"/>
      <c r="K40" s="69"/>
      <c r="L40" s="71"/>
      <c r="M40" s="69"/>
      <c r="N40" s="61"/>
      <c r="O40" s="61"/>
    </row>
    <row r="41" spans="1:17" s="63" customFormat="1" ht="15" customHeight="1">
      <c r="A41" s="67"/>
      <c r="B41" s="67"/>
      <c r="C41" s="67"/>
      <c r="D41" s="68"/>
      <c r="E41" s="69"/>
      <c r="F41" s="70"/>
      <c r="G41" s="69"/>
      <c r="H41" s="71"/>
      <c r="I41" s="69"/>
      <c r="J41" s="71"/>
      <c r="K41" s="69"/>
      <c r="L41" s="71"/>
      <c r="M41" s="69"/>
      <c r="N41" s="61"/>
      <c r="O41" s="61"/>
      <c r="P41" s="62"/>
      <c r="Q41" s="62"/>
    </row>
    <row r="42" spans="1:15" s="63" customFormat="1" ht="15" customHeight="1">
      <c r="A42" s="67"/>
      <c r="B42" s="67"/>
      <c r="C42" s="67"/>
      <c r="D42" s="68"/>
      <c r="E42" s="69"/>
      <c r="F42" s="70"/>
      <c r="G42" s="69"/>
      <c r="H42" s="70"/>
      <c r="I42" s="69"/>
      <c r="J42" s="70"/>
      <c r="K42" s="69"/>
      <c r="L42" s="71"/>
      <c r="M42" s="69"/>
      <c r="N42" s="61"/>
      <c r="O42" s="61"/>
    </row>
    <row r="43" spans="4:13" s="63" customFormat="1" ht="15" customHeight="1">
      <c r="D43" s="72"/>
      <c r="E43" s="69"/>
      <c r="F43" s="72"/>
      <c r="G43" s="69"/>
      <c r="H43" s="72"/>
      <c r="I43" s="69"/>
      <c r="J43" s="72"/>
      <c r="K43" s="69"/>
      <c r="L43" s="73"/>
      <c r="M43" s="69"/>
    </row>
    <row r="44" spans="4:13" s="63" customFormat="1" ht="15" customHeight="1">
      <c r="D44" s="72"/>
      <c r="E44" s="69"/>
      <c r="F44" s="72"/>
      <c r="G44" s="69"/>
      <c r="H44" s="72"/>
      <c r="I44" s="69"/>
      <c r="J44" s="72"/>
      <c r="K44" s="69"/>
      <c r="L44" s="73"/>
      <c r="M44" s="69"/>
    </row>
    <row r="45" spans="4:13" s="63" customFormat="1" ht="15" customHeight="1">
      <c r="D45" s="72"/>
      <c r="E45" s="69"/>
      <c r="F45" s="72"/>
      <c r="G45" s="69"/>
      <c r="H45" s="72"/>
      <c r="I45" s="69"/>
      <c r="J45" s="72"/>
      <c r="K45" s="69"/>
      <c r="L45" s="73"/>
      <c r="M45" s="69"/>
    </row>
    <row r="46" spans="4:13" s="63" customFormat="1" ht="15" customHeight="1">
      <c r="D46" s="72"/>
      <c r="E46" s="69"/>
      <c r="F46" s="72"/>
      <c r="G46" s="69"/>
      <c r="H46" s="72"/>
      <c r="I46" s="69"/>
      <c r="J46" s="72"/>
      <c r="K46" s="69"/>
      <c r="L46" s="73"/>
      <c r="M46" s="69"/>
    </row>
    <row r="47" spans="4:13" s="63" customFormat="1" ht="15" customHeight="1">
      <c r="D47" s="72"/>
      <c r="E47" s="69"/>
      <c r="F47" s="72"/>
      <c r="G47" s="69"/>
      <c r="H47" s="72"/>
      <c r="I47" s="69"/>
      <c r="J47" s="72"/>
      <c r="K47" s="69"/>
      <c r="L47" s="73"/>
      <c r="M47" s="69"/>
    </row>
    <row r="48" spans="4:13" s="63" customFormat="1" ht="15" customHeight="1">
      <c r="D48" s="72"/>
      <c r="E48" s="69"/>
      <c r="F48" s="72"/>
      <c r="G48" s="69"/>
      <c r="H48" s="72"/>
      <c r="I48" s="69"/>
      <c r="J48" s="72"/>
      <c r="K48" s="69"/>
      <c r="L48" s="73"/>
      <c r="M48" s="69"/>
    </row>
    <row r="49" spans="4:13" s="63" customFormat="1" ht="15" customHeight="1">
      <c r="D49" s="72"/>
      <c r="E49" s="69"/>
      <c r="F49" s="72"/>
      <c r="G49" s="69"/>
      <c r="H49" s="72"/>
      <c r="I49" s="69"/>
      <c r="J49" s="72"/>
      <c r="K49" s="69"/>
      <c r="L49" s="73"/>
      <c r="M49" s="69"/>
    </row>
    <row r="50" spans="4:13" s="63" customFormat="1" ht="15" customHeight="1">
      <c r="D50" s="72"/>
      <c r="E50" s="69"/>
      <c r="F50" s="72"/>
      <c r="G50" s="69"/>
      <c r="H50" s="72"/>
      <c r="I50" s="69"/>
      <c r="J50" s="72"/>
      <c r="K50" s="69"/>
      <c r="L50" s="73"/>
      <c r="M50" s="69"/>
    </row>
    <row r="51" spans="4:13" s="63" customFormat="1" ht="15" customHeight="1">
      <c r="D51" s="72"/>
      <c r="E51" s="69"/>
      <c r="F51" s="72"/>
      <c r="G51" s="69"/>
      <c r="H51" s="72"/>
      <c r="I51" s="69"/>
      <c r="J51" s="72"/>
      <c r="K51" s="69"/>
      <c r="L51" s="73"/>
      <c r="M51" s="69"/>
    </row>
    <row r="52" spans="4:13" s="63" customFormat="1" ht="15" customHeight="1">
      <c r="D52" s="72"/>
      <c r="E52" s="69"/>
      <c r="F52" s="72"/>
      <c r="G52" s="69"/>
      <c r="H52" s="72"/>
      <c r="I52" s="69"/>
      <c r="J52" s="72"/>
      <c r="K52" s="69"/>
      <c r="L52" s="73"/>
      <c r="M52" s="69"/>
    </row>
    <row r="53" spans="4:13" s="63" customFormat="1" ht="15" customHeight="1">
      <c r="D53" s="72"/>
      <c r="E53" s="69"/>
      <c r="F53" s="72"/>
      <c r="G53" s="69"/>
      <c r="H53" s="72"/>
      <c r="I53" s="69"/>
      <c r="J53" s="72"/>
      <c r="K53" s="69"/>
      <c r="L53" s="73"/>
      <c r="M53" s="69"/>
    </row>
    <row r="54" spans="4:13" s="63" customFormat="1" ht="15" customHeight="1">
      <c r="D54" s="72"/>
      <c r="E54" s="69"/>
      <c r="F54" s="72"/>
      <c r="G54" s="69"/>
      <c r="H54" s="72"/>
      <c r="I54" s="69"/>
      <c r="J54" s="72"/>
      <c r="K54" s="69"/>
      <c r="L54" s="73"/>
      <c r="M54" s="69"/>
    </row>
    <row r="55" spans="4:13" s="63" customFormat="1" ht="15" customHeight="1">
      <c r="D55" s="72"/>
      <c r="E55" s="69"/>
      <c r="F55" s="72"/>
      <c r="G55" s="69"/>
      <c r="H55" s="72"/>
      <c r="I55" s="69"/>
      <c r="J55" s="72"/>
      <c r="K55" s="69"/>
      <c r="L55" s="73"/>
      <c r="M55" s="69"/>
    </row>
    <row r="56" spans="4:13" s="63" customFormat="1" ht="15" customHeight="1">
      <c r="D56" s="72"/>
      <c r="E56" s="69"/>
      <c r="F56" s="72"/>
      <c r="G56" s="69"/>
      <c r="H56" s="72"/>
      <c r="I56" s="69"/>
      <c r="J56" s="72"/>
      <c r="K56" s="69"/>
      <c r="L56" s="73"/>
      <c r="M56" s="69"/>
    </row>
    <row r="57" s="63" customFormat="1" ht="15" customHeight="1">
      <c r="D57" s="72"/>
    </row>
    <row r="58" s="63" customFormat="1" ht="15" customHeight="1">
      <c r="D58" s="72"/>
    </row>
    <row r="59" s="63" customFormat="1" ht="15" customHeight="1">
      <c r="D59" s="72"/>
    </row>
    <row r="60" s="63" customFormat="1" ht="15" customHeight="1"/>
    <row r="61" s="63" customFormat="1" ht="15" customHeight="1"/>
    <row r="62" s="63" customFormat="1" ht="15" customHeight="1"/>
    <row r="63" s="63" customFormat="1" ht="15" customHeight="1"/>
    <row r="64" s="63" customFormat="1" ht="15" customHeight="1"/>
    <row r="65" s="63" customFormat="1" ht="15" customHeight="1"/>
    <row r="66" s="63" customFormat="1" ht="15" customHeight="1"/>
    <row r="67" s="63" customFormat="1" ht="15" customHeight="1"/>
    <row r="68" s="63" customFormat="1" ht="15" customHeight="1"/>
    <row r="69" s="63" customFormat="1" ht="15" customHeight="1"/>
    <row r="70" s="63" customFormat="1" ht="15" customHeight="1"/>
    <row r="71" s="63" customFormat="1" ht="15" customHeight="1"/>
    <row r="72" s="63" customFormat="1" ht="15" customHeight="1"/>
    <row r="73" s="63" customFormat="1" ht="15" customHeight="1"/>
    <row r="74" s="63" customFormat="1" ht="15" customHeight="1"/>
    <row r="75" s="63" customFormat="1" ht="15" customHeight="1"/>
    <row r="76" s="63" customFormat="1" ht="15" customHeight="1"/>
    <row r="77" s="63" customFormat="1" ht="15" customHeight="1"/>
    <row r="78" s="63" customFormat="1" ht="15" customHeight="1"/>
    <row r="79" s="63" customFormat="1" ht="15" customHeight="1"/>
    <row r="80" s="63" customFormat="1" ht="15" customHeight="1"/>
    <row r="81" s="63" customFormat="1" ht="15" customHeight="1"/>
    <row r="82" s="63" customFormat="1" ht="15" customHeight="1"/>
    <row r="83" s="63" customFormat="1" ht="15" customHeight="1"/>
    <row r="84" s="63" customFormat="1" ht="15" customHeight="1"/>
    <row r="85" s="63" customFormat="1" ht="15" customHeight="1"/>
    <row r="86" s="63" customFormat="1" ht="15" customHeight="1"/>
    <row r="87" s="63" customFormat="1" ht="15" customHeight="1"/>
    <row r="88" s="63" customFormat="1" ht="15" customHeight="1"/>
    <row r="89" s="63" customFormat="1" ht="15" customHeight="1"/>
    <row r="90" s="63" customFormat="1" ht="15" customHeight="1"/>
    <row r="91" s="63" customFormat="1" ht="15" customHeight="1"/>
    <row r="92" s="63" customFormat="1" ht="15" customHeight="1"/>
    <row r="93" s="63" customFormat="1" ht="15" customHeight="1"/>
    <row r="94" s="63" customFormat="1" ht="15" customHeight="1"/>
    <row r="95" s="63" customFormat="1" ht="15" customHeight="1"/>
    <row r="96" s="63" customFormat="1" ht="15" customHeight="1"/>
    <row r="97" s="63" customFormat="1" ht="15" customHeight="1"/>
    <row r="98" s="63" customFormat="1" ht="15" customHeight="1"/>
    <row r="99" s="63" customFormat="1" ht="15" customHeight="1"/>
    <row r="100" s="63" customFormat="1" ht="15" customHeight="1"/>
    <row r="101" s="63" customFormat="1" ht="15" customHeight="1"/>
    <row r="102" s="63" customFormat="1" ht="15" customHeight="1"/>
    <row r="103" s="63" customFormat="1" ht="15" customHeight="1"/>
    <row r="104" s="63" customFormat="1" ht="15" customHeight="1"/>
    <row r="105" s="63" customFormat="1" ht="15" customHeight="1"/>
    <row r="106" s="63" customFormat="1" ht="15" customHeight="1"/>
    <row r="107" s="63" customFormat="1" ht="15" customHeight="1"/>
    <row r="108" s="63" customFormat="1" ht="15" customHeight="1"/>
    <row r="109" s="63" customFormat="1" ht="15" customHeight="1"/>
    <row r="110" s="63" customFormat="1" ht="15" customHeight="1"/>
    <row r="111" s="63" customFormat="1" ht="15" customHeight="1"/>
    <row r="112" s="63" customFormat="1" ht="15" customHeight="1"/>
    <row r="113" s="63" customFormat="1" ht="15" customHeight="1"/>
    <row r="114" s="63" customFormat="1" ht="15" customHeight="1"/>
    <row r="115" s="63" customFormat="1" ht="15" customHeight="1"/>
    <row r="116" s="63" customFormat="1" ht="15" customHeight="1"/>
    <row r="117" s="63" customFormat="1" ht="15" customHeight="1"/>
    <row r="118" s="63" customFormat="1" ht="15" customHeight="1"/>
    <row r="119" s="63" customFormat="1" ht="15" customHeight="1"/>
    <row r="120" s="63" customFormat="1" ht="15" customHeight="1"/>
    <row r="121" s="63" customFormat="1" ht="15" customHeight="1"/>
    <row r="122" s="63" customFormat="1" ht="15" customHeight="1"/>
    <row r="123" s="63" customFormat="1" ht="15" customHeight="1"/>
    <row r="124" s="63" customFormat="1" ht="15" customHeight="1"/>
    <row r="125" s="63" customFormat="1" ht="15" customHeight="1"/>
    <row r="126" s="63" customFormat="1" ht="15" customHeight="1"/>
    <row r="127" s="63" customFormat="1" ht="15" customHeight="1"/>
    <row r="128" s="63" customFormat="1" ht="15" customHeight="1"/>
    <row r="129" s="63" customFormat="1" ht="15" customHeight="1"/>
    <row r="130" s="63" customFormat="1" ht="15" customHeight="1"/>
    <row r="131" s="63" customFormat="1" ht="15" customHeight="1"/>
    <row r="132" s="63" customFormat="1" ht="15" customHeight="1"/>
    <row r="133" s="63" customFormat="1" ht="15" customHeight="1"/>
    <row r="134" s="63" customFormat="1" ht="15" customHeight="1"/>
    <row r="135" s="63" customFormat="1" ht="15" customHeight="1"/>
    <row r="136" s="63" customFormat="1" ht="15" customHeight="1"/>
    <row r="137" s="63" customFormat="1" ht="15" customHeight="1"/>
    <row r="138" s="63" customFormat="1" ht="15" customHeight="1"/>
    <row r="139" s="63" customFormat="1" ht="15" customHeight="1"/>
    <row r="140" s="63" customFormat="1" ht="15" customHeight="1"/>
    <row r="141" s="63" customFormat="1" ht="15" customHeight="1"/>
    <row r="142" s="63" customFormat="1" ht="15" customHeight="1"/>
    <row r="143" s="63" customFormat="1" ht="15" customHeight="1"/>
    <row r="144" s="63" customFormat="1" ht="15" customHeight="1"/>
    <row r="145" s="63" customFormat="1" ht="15" customHeight="1"/>
    <row r="146" s="63" customFormat="1" ht="15" customHeight="1"/>
    <row r="147" s="63" customFormat="1" ht="15" customHeight="1"/>
    <row r="148" s="63" customFormat="1" ht="15" customHeight="1"/>
    <row r="149" s="63" customFormat="1" ht="15" customHeight="1"/>
    <row r="150" s="63" customFormat="1" ht="15" customHeight="1"/>
    <row r="151" s="63" customFormat="1" ht="15" customHeight="1"/>
    <row r="152" s="63" customFormat="1" ht="15" customHeight="1"/>
    <row r="153" s="63" customFormat="1" ht="15" customHeight="1"/>
    <row r="154" s="63" customFormat="1" ht="15" customHeight="1"/>
    <row r="155" s="63" customFormat="1" ht="15" customHeight="1"/>
    <row r="156" s="63" customFormat="1" ht="15" customHeight="1"/>
    <row r="157" s="63" customFormat="1" ht="15" customHeight="1"/>
    <row r="158" s="63" customFormat="1" ht="15" customHeight="1"/>
    <row r="159" s="63" customFormat="1" ht="15" customHeight="1"/>
    <row r="160" s="63" customFormat="1" ht="15" customHeight="1"/>
    <row r="161" s="63" customFormat="1" ht="15" customHeight="1"/>
    <row r="162" s="63" customFormat="1" ht="15" customHeight="1"/>
    <row r="163" s="63" customFormat="1" ht="15" customHeight="1"/>
    <row r="164" s="63" customFormat="1" ht="15" customHeight="1"/>
    <row r="165" s="63" customFormat="1" ht="15" customHeight="1"/>
    <row r="166" s="63" customFormat="1" ht="15" customHeight="1"/>
    <row r="167" s="63" customFormat="1" ht="15" customHeight="1"/>
    <row r="168" s="63" customFormat="1" ht="15" customHeight="1"/>
    <row r="169" s="63" customFormat="1" ht="15" customHeight="1"/>
    <row r="170" s="63" customFormat="1" ht="15" customHeight="1"/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SheetLayoutView="50" workbookViewId="0" topLeftCell="A8">
      <selection activeCell="B15" sqref="B15"/>
    </sheetView>
  </sheetViews>
  <sheetFormatPr defaultColWidth="11.421875" defaultRowHeight="12.75"/>
  <cols>
    <col min="1" max="1" width="21.7109375" style="0" customWidth="1"/>
    <col min="2" max="2" width="65.421875" style="0" customWidth="1"/>
    <col min="3" max="3" width="11.00390625" style="1" customWidth="1"/>
  </cols>
  <sheetData>
    <row r="1" spans="1:5" s="5" customFormat="1" ht="18.75" customHeight="1">
      <c r="A1" s="74" t="s">
        <v>59</v>
      </c>
      <c r="B1" s="75"/>
      <c r="C1" s="4"/>
      <c r="D1" s="4"/>
      <c r="E1" s="4"/>
    </row>
    <row r="2" spans="1:3" s="8" customFormat="1" ht="25.5" customHeight="1">
      <c r="A2" s="6"/>
      <c r="B2" s="7" t="s">
        <v>25</v>
      </c>
      <c r="C2" s="6"/>
    </row>
    <row r="3" s="5" customFormat="1" ht="18.75" customHeight="1">
      <c r="C3" s="4"/>
    </row>
    <row r="4" ht="9.75" customHeight="1">
      <c r="B4" s="9"/>
    </row>
    <row r="5" spans="1:3" ht="22.5" customHeight="1">
      <c r="A5" s="76" t="s">
        <v>60</v>
      </c>
      <c r="B5" s="77" t="s">
        <v>4</v>
      </c>
      <c r="C5" s="77" t="s">
        <v>32</v>
      </c>
    </row>
    <row r="6" spans="1:3" s="18" customFormat="1" ht="36" customHeight="1">
      <c r="A6" s="78">
        <v>1</v>
      </c>
      <c r="B6" s="79" t="s">
        <v>58</v>
      </c>
      <c r="C6" s="80" t="s">
        <v>34</v>
      </c>
    </row>
    <row r="7" spans="1:3" s="18" customFormat="1" ht="36" customHeight="1">
      <c r="A7" s="78">
        <v>2</v>
      </c>
      <c r="B7" s="79" t="s">
        <v>53</v>
      </c>
      <c r="C7" s="80" t="s">
        <v>34</v>
      </c>
    </row>
    <row r="8" spans="1:3" s="18" customFormat="1" ht="36" customHeight="1">
      <c r="A8" s="78">
        <v>3</v>
      </c>
      <c r="B8" s="79" t="s">
        <v>55</v>
      </c>
      <c r="C8" s="80" t="s">
        <v>34</v>
      </c>
    </row>
    <row r="9" spans="1:3" s="18" customFormat="1" ht="36" customHeight="1">
      <c r="A9" s="78">
        <v>4</v>
      </c>
      <c r="B9" s="79" t="s">
        <v>57</v>
      </c>
      <c r="C9" s="80" t="s">
        <v>34</v>
      </c>
    </row>
    <row r="10" spans="1:3" s="18" customFormat="1" ht="36" customHeight="1">
      <c r="A10" s="78">
        <v>5</v>
      </c>
      <c r="B10" s="79" t="s">
        <v>49</v>
      </c>
      <c r="C10" s="80" t="s">
        <v>34</v>
      </c>
    </row>
    <row r="11" spans="1:3" s="18" customFormat="1" ht="36" customHeight="1">
      <c r="A11" s="78">
        <v>6</v>
      </c>
      <c r="B11" s="79" t="s">
        <v>56</v>
      </c>
      <c r="C11" s="80" t="s">
        <v>34</v>
      </c>
    </row>
    <row r="12" spans="1:3" s="18" customFormat="1" ht="36" customHeight="1">
      <c r="A12" s="78">
        <v>7</v>
      </c>
      <c r="B12" s="79" t="s">
        <v>50</v>
      </c>
      <c r="C12" s="80" t="s">
        <v>34</v>
      </c>
    </row>
    <row r="13" spans="1:3" s="18" customFormat="1" ht="36" customHeight="1">
      <c r="A13" s="78">
        <v>8</v>
      </c>
      <c r="B13" s="79" t="s">
        <v>51</v>
      </c>
      <c r="C13" s="80" t="s">
        <v>34</v>
      </c>
    </row>
    <row r="14" spans="1:3" s="18" customFormat="1" ht="36" customHeight="1">
      <c r="A14" s="78">
        <v>9</v>
      </c>
      <c r="B14" s="79" t="s">
        <v>52</v>
      </c>
      <c r="C14" s="80" t="s">
        <v>34</v>
      </c>
    </row>
    <row r="15" spans="1:3" s="18" customFormat="1" ht="36" customHeight="1">
      <c r="A15" s="78">
        <v>10</v>
      </c>
      <c r="B15" s="79" t="s">
        <v>54</v>
      </c>
      <c r="C15" s="80" t="s">
        <v>34</v>
      </c>
    </row>
    <row r="16" spans="1:3" s="18" customFormat="1" ht="36" customHeight="1">
      <c r="A16" s="78">
        <v>11</v>
      </c>
      <c r="B16" s="79"/>
      <c r="C16" s="80"/>
    </row>
    <row r="17" spans="1:3" s="18" customFormat="1" ht="36" customHeight="1">
      <c r="A17" s="78">
        <v>12</v>
      </c>
      <c r="B17" s="79"/>
      <c r="C17" s="80"/>
    </row>
    <row r="18" spans="1:3" s="18" customFormat="1" ht="36" customHeight="1">
      <c r="A18" s="78">
        <v>13</v>
      </c>
      <c r="B18" s="79"/>
      <c r="C18" s="80"/>
    </row>
    <row r="19" spans="1:3" s="18" customFormat="1" ht="36" customHeight="1">
      <c r="A19" s="78">
        <v>14</v>
      </c>
      <c r="B19" s="79"/>
      <c r="C19" s="80"/>
    </row>
    <row r="20" spans="1:3" s="18" customFormat="1" ht="36" customHeight="1">
      <c r="A20" s="78">
        <v>15</v>
      </c>
      <c r="B20" s="79"/>
      <c r="C20" s="80"/>
    </row>
    <row r="21" spans="1:3" s="18" customFormat="1" ht="36" customHeight="1">
      <c r="A21" s="78">
        <v>16</v>
      </c>
      <c r="B21" s="79"/>
      <c r="C21" s="80"/>
    </row>
    <row r="22" spans="1:3" ht="36" customHeight="1">
      <c r="A22" s="81"/>
      <c r="B22" s="82"/>
      <c r="C22" s="83"/>
    </row>
    <row r="23" spans="1:3" ht="36" customHeight="1">
      <c r="A23" s="84"/>
      <c r="B23" s="85"/>
      <c r="C23" s="8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</cp:lastModifiedBy>
  <cp:lastPrinted>2008-10-05T19:11:11Z</cp:lastPrinted>
  <dcterms:created xsi:type="dcterms:W3CDTF">2000-01-02T16:54:01Z</dcterms:created>
  <dcterms:modified xsi:type="dcterms:W3CDTF">2012-10-14T23:51:54Z</dcterms:modified>
  <cp:category/>
  <cp:version/>
  <cp:contentType/>
  <cp:contentStatus/>
  <cp:revision>11</cp:revision>
</cp:coreProperties>
</file>