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Paris 2017 PR" sheetId="1" state="visible" r:id="rId2"/>
    <sheet name="Paris 2017_CPR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<sst xmlns="http://schemas.openxmlformats.org/spreadsheetml/2006/main" count="47" uniqueCount="26">
  <si>
    <t xml:space="preserve">Marathon de Paris 2017, 9.4.2017</t>
  </si>
  <si>
    <t xml:space="preserve">Ergebnis und Bericht von Paolo</t>
  </si>
  <si>
    <t xml:space="preserve">Durchgangszeit</t>
  </si>
  <si>
    <t xml:space="preserve">5er Zeit</t>
  </si>
  <si>
    <t xml:space="preserve">AV / Km</t>
  </si>
  <si>
    <t xml:space="preserve">HM 1 und 2</t>
  </si>
  <si>
    <t xml:space="preserve">HM Km Zeit</t>
  </si>
  <si>
    <t xml:space="preserve">Km 5</t>
  </si>
  <si>
    <t xml:space="preserve">Km 10</t>
  </si>
  <si>
    <t xml:space="preserve">Km 15</t>
  </si>
  <si>
    <t xml:space="preserve">Km 20</t>
  </si>
  <si>
    <t xml:space="preserve">Semi</t>
  </si>
  <si>
    <t xml:space="preserve">Km 25</t>
  </si>
  <si>
    <t xml:space="preserve">Km 30</t>
  </si>
  <si>
    <t xml:space="preserve">Km 35</t>
  </si>
  <si>
    <t xml:space="preserve">Km 40</t>
  </si>
  <si>
    <t xml:space="preserve">Km 42</t>
  </si>
  <si>
    <t xml:space="preserve">Ziel</t>
  </si>
  <si>
    <t xml:space="preserve">Gesamt</t>
  </si>
  <si>
    <t xml:space="preserve">Männer</t>
  </si>
  <si>
    <t xml:space="preserve">AK</t>
  </si>
  <si>
    <t xml:space="preserve">Rang:</t>
  </si>
  <si>
    <t xml:space="preserve">Platziert:</t>
  </si>
  <si>
    <t xml:space="preserve">%</t>
  </si>
  <si>
    <t xml:space="preserve">Ergebnis und Bericht von PartyChris</t>
  </si>
  <si>
    <t xml:space="preserve">Resümee: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</si>
</sst>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0.00%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00CC33"/>
        <bgColor rgb="FF339966"/>
      </patternFill>
    </fill>
    <fill>
      <patternFill patternType="solid">
        <fgColor rgb="FFFF33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EEEEEE"/>
        <bgColor rgb="FFFFFFFF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FF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33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22" activeCellId="0" sqref="A22"/>
    </sheetView>
  </sheetViews>
  <sheetFormatPr defaultRowHeight="12.75"/>
  <cols>
    <col collapsed="false" hidden="false" max="1" min="1" style="0" width="10"/>
    <col collapsed="false" hidden="false" max="2" min="2" style="0" width="15.4897959183673"/>
    <col collapsed="false" hidden="false" max="1025" min="3" style="0" width="13.4183673469388"/>
  </cols>
  <sheetData>
    <row r="1" customFormat="false" ht="12.75" hidden="false" customHeight="false" outlineLevel="0" collapsed="false">
      <c r="A1" s="1" t="s">
        <v>0</v>
      </c>
    </row>
    <row r="2" customFormat="false" ht="12.75" hidden="false" customHeight="false" outlineLevel="0" collapsed="false">
      <c r="A2" s="0" t="s">
        <v>1</v>
      </c>
    </row>
    <row r="4" customFormat="false" ht="12.75" hidden="false" customHeight="false" outlineLevel="0" collapsed="false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customFormat="false" ht="12.75" hidden="false" customHeight="false" outlineLevel="0" collapsed="false">
      <c r="A5" s="0" t="s">
        <v>7</v>
      </c>
      <c r="B5" s="4" t="n">
        <v>0.0187268518518519</v>
      </c>
      <c r="C5" s="4" t="n">
        <f aca="false">B5</f>
        <v>0.0187268518518519</v>
      </c>
      <c r="D5" s="4" t="n">
        <f aca="false">C5/5</f>
        <v>0.00374537037037038</v>
      </c>
    </row>
    <row r="6" customFormat="false" ht="12.75" hidden="false" customHeight="false" outlineLevel="0" collapsed="false">
      <c r="A6" s="0" t="s">
        <v>8</v>
      </c>
      <c r="B6" s="4" t="n">
        <v>0.0378009259259259</v>
      </c>
      <c r="C6" s="4" t="n">
        <f aca="false">B6-B5</f>
        <v>0.019074074074074</v>
      </c>
      <c r="D6" s="4" t="n">
        <f aca="false">C6/5</f>
        <v>0.0038148148148148</v>
      </c>
    </row>
    <row r="7" customFormat="false" ht="12.75" hidden="false" customHeight="false" outlineLevel="0" collapsed="false">
      <c r="A7" s="0" t="s">
        <v>9</v>
      </c>
      <c r="B7" s="4" t="n">
        <v>0.0565046296296296</v>
      </c>
      <c r="C7" s="4" t="n">
        <f aca="false">B7-B6</f>
        <v>0.0187037037037037</v>
      </c>
      <c r="D7" s="4" t="n">
        <f aca="false">C7/5</f>
        <v>0.00374074074074074</v>
      </c>
    </row>
    <row r="8" customFormat="false" ht="12.8" hidden="false" customHeight="false" outlineLevel="0" collapsed="false">
      <c r="A8" s="0" t="s">
        <v>10</v>
      </c>
      <c r="B8" s="4" t="n">
        <v>0.0751273148148148</v>
      </c>
      <c r="C8" s="5" t="n">
        <f aca="false">B8-B7</f>
        <v>0.0186226851851852</v>
      </c>
      <c r="D8" s="4" t="n">
        <f aca="false">C8/5</f>
        <v>0.00372453703703704</v>
      </c>
    </row>
    <row r="9" customFormat="false" ht="12.75" hidden="false" customHeight="false" outlineLevel="0" collapsed="false">
      <c r="A9" s="0" t="s">
        <v>11</v>
      </c>
      <c r="B9" s="4" t="n">
        <v>0.0789351851851852</v>
      </c>
      <c r="C9" s="4"/>
      <c r="E9" s="4" t="n">
        <f aca="false">B9</f>
        <v>0.0789351851851852</v>
      </c>
      <c r="F9" s="4" t="n">
        <f aca="false">E9/21.095</f>
        <v>0.00374189074117967</v>
      </c>
    </row>
    <row r="10" customFormat="false" ht="12.75" hidden="false" customHeight="false" outlineLevel="0" collapsed="false">
      <c r="A10" s="0" t="s">
        <v>12</v>
      </c>
      <c r="B10" s="4" t="n">
        <v>0.0945486111111111</v>
      </c>
      <c r="C10" s="4" t="n">
        <f aca="false">B10-B8</f>
        <v>0.0194212962962963</v>
      </c>
      <c r="D10" s="4" t="n">
        <f aca="false">C10/5</f>
        <v>0.00388425925925926</v>
      </c>
    </row>
    <row r="11" customFormat="false" ht="12.75" hidden="false" customHeight="false" outlineLevel="0" collapsed="false">
      <c r="A11" s="0" t="s">
        <v>13</v>
      </c>
      <c r="B11" s="4" t="n">
        <v>0.115</v>
      </c>
      <c r="C11" s="4" t="n">
        <f aca="false">B11-B10</f>
        <v>0.0204513888888889</v>
      </c>
      <c r="D11" s="4" t="n">
        <f aca="false">C11/5</f>
        <v>0.00409027777777778</v>
      </c>
    </row>
    <row r="12" customFormat="false" ht="12.8" hidden="false" customHeight="false" outlineLevel="0" collapsed="false">
      <c r="A12" s="0" t="s">
        <v>14</v>
      </c>
      <c r="B12" s="4" t="n">
        <v>0.135486111111111</v>
      </c>
      <c r="C12" s="6" t="n">
        <f aca="false">B12-B11</f>
        <v>0.020486111111111</v>
      </c>
      <c r="D12" s="4" t="n">
        <f aca="false">C12/5</f>
        <v>0.0040972222222222</v>
      </c>
    </row>
    <row r="13" customFormat="false" ht="12.75" hidden="false" customHeight="false" outlineLevel="0" collapsed="false">
      <c r="A13" s="0" t="s">
        <v>15</v>
      </c>
      <c r="B13" s="4" t="n">
        <v>0.154965277777778</v>
      </c>
      <c r="C13" s="4" t="n">
        <f aca="false">B13-B12</f>
        <v>0.019479166666667</v>
      </c>
      <c r="D13" s="4" t="n">
        <f aca="false">C13/5</f>
        <v>0.0038958333333334</v>
      </c>
    </row>
    <row r="14" customFormat="false" ht="12.75" hidden="false" customHeight="false" outlineLevel="0" collapsed="false">
      <c r="A14" s="0" t="s">
        <v>16</v>
      </c>
      <c r="B14" s="4" t="n">
        <v>0.162581018518519</v>
      </c>
      <c r="C14" s="4" t="n">
        <f aca="false">B14-B13</f>
        <v>0.00761574074074101</v>
      </c>
      <c r="D14" s="4" t="n">
        <f aca="false">C14/2</f>
        <v>0.0038078703703705</v>
      </c>
    </row>
    <row r="15" customFormat="false" ht="12.75" hidden="false" customHeight="false" outlineLevel="0" collapsed="false">
      <c r="A15" s="7" t="s">
        <v>17</v>
      </c>
      <c r="B15" s="8" t="n">
        <v>0.163425925925926</v>
      </c>
      <c r="C15" s="9"/>
      <c r="D15" s="8" t="n">
        <f aca="false">B15/42.195</f>
        <v>0.00387311117255424</v>
      </c>
      <c r="E15" s="10" t="n">
        <f aca="false">B15-B9</f>
        <v>0.0844907407407408</v>
      </c>
      <c r="F15" s="4" t="n">
        <f aca="false">E15/21.095</f>
        <v>0.00400524962032429</v>
      </c>
    </row>
    <row r="17" customFormat="false" ht="12.75" hidden="false" customHeight="false" outlineLevel="0" collapsed="false">
      <c r="A17" s="11"/>
      <c r="B17" s="12" t="s">
        <v>18</v>
      </c>
      <c r="C17" s="12" t="s">
        <v>19</v>
      </c>
      <c r="D17" s="12" t="s">
        <v>20</v>
      </c>
    </row>
    <row r="18" customFormat="false" ht="12.75" hidden="false" customHeight="false" outlineLevel="0" collapsed="false">
      <c r="A18" s="13" t="s">
        <v>21</v>
      </c>
      <c r="B18" s="0" t="n">
        <v>13654</v>
      </c>
      <c r="C18" s="0" t="n">
        <v>12319</v>
      </c>
      <c r="D18" s="0" t="n">
        <v>1729</v>
      </c>
    </row>
    <row r="19" customFormat="false" ht="12.75" hidden="false" customHeight="false" outlineLevel="0" collapsed="false">
      <c r="A19" s="13" t="s">
        <v>22</v>
      </c>
      <c r="B19" s="0" t="n">
        <v>42443</v>
      </c>
      <c r="C19" s="0" t="n">
        <v>32104</v>
      </c>
      <c r="D19" s="0" t="n">
        <v>5691</v>
      </c>
    </row>
    <row r="20" customFormat="false" ht="12.75" hidden="false" customHeight="false" outlineLevel="0" collapsed="false">
      <c r="A20" s="13" t="s">
        <v>23</v>
      </c>
      <c r="B20" s="14" t="n">
        <f aca="false">B18/B19</f>
        <v>0.321702047451877</v>
      </c>
      <c r="C20" s="14" t="n">
        <f aca="false">C18/C19</f>
        <v>0.383721654622477</v>
      </c>
      <c r="D20" s="14" t="n">
        <f aca="false">D18/D19</f>
        <v>0.303813038130381</v>
      </c>
    </row>
    <row r="22" customFormat="false" ht="12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2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25" activeCellId="0" sqref="E25"/>
    </sheetView>
  </sheetViews>
  <sheetFormatPr defaultRowHeight="12.75"/>
  <cols>
    <col collapsed="false" hidden="false" max="1" min="1" style="0" width="9.74489795918367"/>
    <col collapsed="false" hidden="false" max="2" min="2" style="0" width="16.2908163265306"/>
    <col collapsed="false" hidden="false" max="3" min="3" style="0" width="12.6275510204082"/>
    <col collapsed="false" hidden="false" max="1025" min="4" style="0" width="9.74489795918367"/>
  </cols>
  <sheetData>
    <row r="1" customFormat="false" ht="12.75" hidden="false" customHeight="false" outlineLevel="0" collapsed="false">
      <c r="A1" s="1" t="s">
        <v>0</v>
      </c>
    </row>
    <row r="2" customFormat="false" ht="12.75" hidden="false" customHeight="false" outlineLevel="0" collapsed="false">
      <c r="A2" s="0" t="s">
        <v>24</v>
      </c>
    </row>
    <row r="4" customFormat="false" ht="12.75" hidden="false" customHeight="false" outlineLevel="0" collapsed="false">
      <c r="A4" s="2"/>
      <c r="B4" s="3" t="s">
        <v>2</v>
      </c>
      <c r="C4" s="3" t="s">
        <v>3</v>
      </c>
      <c r="D4" s="3" t="s">
        <v>4</v>
      </c>
    </row>
    <row r="5" customFormat="false" ht="12.75" hidden="false" customHeight="false" outlineLevel="0" collapsed="false">
      <c r="A5" s="0" t="s">
        <v>7</v>
      </c>
      <c r="B5" s="4" t="n">
        <v>0.0147222222222222</v>
      </c>
      <c r="C5" s="4" t="n">
        <f aca="false">B5</f>
        <v>0.0147222222222222</v>
      </c>
      <c r="D5" s="4" t="n">
        <f aca="false">C5/5</f>
        <v>0.00294444444444444</v>
      </c>
    </row>
    <row r="6" customFormat="false" ht="12.75" hidden="false" customHeight="false" outlineLevel="0" collapsed="false">
      <c r="A6" s="0" t="s">
        <v>8</v>
      </c>
      <c r="B6" s="4" t="n">
        <f aca="false">B5+C6</f>
        <v>0.0295138888888889</v>
      </c>
      <c r="C6" s="4" t="n">
        <v>0.0147916666666667</v>
      </c>
      <c r="D6" s="4" t="n">
        <f aca="false">C6/5</f>
        <v>0.00295833333333333</v>
      </c>
    </row>
    <row r="7" customFormat="false" ht="12.75" hidden="false" customHeight="false" outlineLevel="0" collapsed="false">
      <c r="A7" s="0" t="s">
        <v>9</v>
      </c>
      <c r="B7" s="4" t="n">
        <f aca="false">B6+C7</f>
        <v>0.0441319444444444</v>
      </c>
      <c r="C7" s="4" t="n">
        <v>0.0146180555555556</v>
      </c>
      <c r="D7" s="4" t="n">
        <f aca="false">C7/5</f>
        <v>0.00292361111111111</v>
      </c>
    </row>
    <row r="8" customFormat="false" ht="12.75" hidden="false" customHeight="false" outlineLevel="0" collapsed="false">
      <c r="A8" s="0" t="s">
        <v>10</v>
      </c>
      <c r="B8" s="4" t="n">
        <f aca="false">B7+C8</f>
        <v>0.0586458333333333</v>
      </c>
      <c r="C8" s="15" t="n">
        <v>0.0145138888888889</v>
      </c>
      <c r="D8" s="15" t="n">
        <f aca="false">C8/5</f>
        <v>0.00290277777777778</v>
      </c>
    </row>
    <row r="9" customFormat="false" ht="12.75" hidden="false" customHeight="false" outlineLevel="0" collapsed="false">
      <c r="A9" s="0" t="s">
        <v>11</v>
      </c>
      <c r="B9" s="4" t="n">
        <v>0.0618287037037037</v>
      </c>
      <c r="C9" s="4"/>
    </row>
    <row r="10" customFormat="false" ht="12.75" hidden="false" customHeight="false" outlineLevel="0" collapsed="false">
      <c r="A10" s="0" t="s">
        <v>12</v>
      </c>
      <c r="B10" s="4" t="n">
        <f aca="false">B8+C10</f>
        <v>0.0733449074074074</v>
      </c>
      <c r="C10" s="4" t="n">
        <v>0.0146990740740741</v>
      </c>
      <c r="D10" s="4" t="n">
        <f aca="false">C10/5</f>
        <v>0.00293981481481481</v>
      </c>
    </row>
    <row r="11" customFormat="false" ht="12.75" hidden="false" customHeight="false" outlineLevel="0" collapsed="false">
      <c r="A11" s="0" t="s">
        <v>13</v>
      </c>
      <c r="B11" s="4" t="n">
        <f aca="false">B10+C11</f>
        <v>0.0882523148148148</v>
      </c>
      <c r="C11" s="4" t="n">
        <v>0.0149074074074074</v>
      </c>
      <c r="D11" s="4" t="n">
        <f aca="false">C11/5</f>
        <v>0.00298148148148148</v>
      </c>
    </row>
    <row r="12" customFormat="false" ht="12.75" hidden="false" customHeight="false" outlineLevel="0" collapsed="false">
      <c r="A12" s="0" t="s">
        <v>14</v>
      </c>
      <c r="B12" s="4" t="n">
        <f aca="false">B11+C12</f>
        <v>0.103344907407407</v>
      </c>
      <c r="C12" s="16" t="n">
        <v>0.0150925925925926</v>
      </c>
      <c r="D12" s="16" t="n">
        <f aca="false">C12/5</f>
        <v>0.00301851851851852</v>
      </c>
    </row>
    <row r="13" customFormat="false" ht="12.75" hidden="false" customHeight="false" outlineLevel="0" collapsed="false">
      <c r="A13" s="0" t="s">
        <v>15</v>
      </c>
      <c r="B13" s="4" t="n">
        <f aca="false">B12+C13</f>
        <v>0.117997685185185</v>
      </c>
      <c r="C13" s="4" t="n">
        <v>0.0146527777777778</v>
      </c>
      <c r="D13" s="4" t="n">
        <f aca="false">C13/5</f>
        <v>0.00293055555555556</v>
      </c>
    </row>
    <row r="14" customFormat="false" ht="12.75" hidden="false" customHeight="false" outlineLevel="0" collapsed="false">
      <c r="A14" s="0" t="s">
        <v>16</v>
      </c>
      <c r="B14" s="4" t="n">
        <v>0.123900462962963</v>
      </c>
      <c r="C14" s="4" t="n">
        <f aca="false">B14-B13</f>
        <v>0.00590277777777777</v>
      </c>
      <c r="D14" s="4" t="n">
        <f aca="false">C14/2</f>
        <v>0.00295138888888889</v>
      </c>
    </row>
    <row r="15" customFormat="false" ht="12.75" hidden="false" customHeight="false" outlineLevel="0" collapsed="false">
      <c r="A15" s="7" t="s">
        <v>17</v>
      </c>
      <c r="B15" s="8" t="n">
        <v>0.124479166666667</v>
      </c>
      <c r="C15" s="9"/>
      <c r="D15" s="8" t="n">
        <f aca="false">B15/42.195</f>
        <v>0.00295009282300431</v>
      </c>
    </row>
    <row r="17" customFormat="false" ht="12.75" hidden="false" customHeight="false" outlineLevel="0" collapsed="false">
      <c r="A17" s="11"/>
      <c r="B17" s="12" t="s">
        <v>18</v>
      </c>
      <c r="C17" s="12" t="s">
        <v>19</v>
      </c>
      <c r="D17" s="12" t="s">
        <v>20</v>
      </c>
    </row>
    <row r="18" customFormat="false" ht="12.75" hidden="false" customHeight="false" outlineLevel="0" collapsed="false">
      <c r="A18" s="13" t="s">
        <v>21</v>
      </c>
      <c r="B18" s="0" t="n">
        <v>979</v>
      </c>
      <c r="C18" s="0" t="n">
        <v>943</v>
      </c>
      <c r="D18" s="0" t="n">
        <v>572</v>
      </c>
    </row>
    <row r="19" customFormat="false" ht="12.75" hidden="false" customHeight="false" outlineLevel="0" collapsed="false">
      <c r="A19" s="13" t="s">
        <v>22</v>
      </c>
      <c r="B19" s="0" t="n">
        <v>42443</v>
      </c>
      <c r="C19" s="0" t="n">
        <v>32104</v>
      </c>
      <c r="D19" s="0" t="n">
        <v>14084</v>
      </c>
    </row>
    <row r="20" customFormat="false" ht="12.75" hidden="false" customHeight="false" outlineLevel="0" collapsed="false">
      <c r="A20" s="13" t="s">
        <v>23</v>
      </c>
      <c r="B20" s="14" t="n">
        <f aca="false">B18/B19</f>
        <v>0.0230662300025917</v>
      </c>
      <c r="C20" s="14" t="n">
        <f aca="false">C18/C19</f>
        <v>0.029373286817842</v>
      </c>
      <c r="D20" s="14" t="n">
        <f aca="false">D18/D19</f>
        <v>0.040613462084635</v>
      </c>
    </row>
    <row r="22" customFormat="false" ht="12.75" hidden="false" customHeight="false" outlineLevel="0" collapsed="false">
      <c r="A22" s="1" t="s">
        <v>25</v>
      </c>
    </row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LibreOffice/5.1.6.2$MacOSX_X86_64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2017-04-11T20:58:23Z</dcterms:created>
  <dc:creator>Paul Richter</dc:creator>
  <dc:description/>
  <dc:language>de-AT</dc:language>
  <cp:lastModifiedBy/>
  <dcterms:modified xsi:type="dcterms:W3CDTF">2017-04-18T20:33:50Z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