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rgebnis CRBR" sheetId="1" state="visible" r:id="rId2"/>
    <sheet name="Wechselzeiten" sheetId="2" state="visible" r:id="rId3"/>
    <sheet name="Durchgangszeiten(Eingabe)" sheetId="3" state="visible" r:id="rId4"/>
    <sheet name="Starterliste" sheetId="4" state="visible" r:id="rId5"/>
  </sheets>
  <definedNames>
    <definedName function="false" hidden="false" localSheetId="2" name="_xlnm.Print_Area" vbProcedure="false">'Durchgangszeiten(Eingabe)'!$A$1:$L$17</definedName>
    <definedName function="false" hidden="false" localSheetId="0" name="_xlnm.Print_Area" vbProcedure="false">'Ergebnis CRBR'!$A$1:$I$65519</definedName>
    <definedName function="false" hidden="false" name="Excel_BuiltIn_Print_Titles_4" vbProcedure="false">#REF!</definedName>
    <definedName function="false" hidden="false" localSheetId="0" name="_xlnm.Print_Area" vbProcedure="false">'Ergebnis CRBR'!$A$1:$I$65519</definedName>
    <definedName function="false" hidden="false" localSheetId="0" name="_xlnm.Print_Area_0" vbProcedure="false">'Ergebnis CRBR'!$A$1:$I$65519</definedName>
    <definedName function="false" hidden="false" localSheetId="0" name="_xlnm.Print_Area_0_0" vbProcedure="false">'Ergebnis CRBR'!$A$1:$I$65519</definedName>
    <definedName function="false" hidden="false" localSheetId="0" name="_xlnm.Print_Area_0_0_0" vbProcedure="false">'Ergebnis CRBR'!$A$1:$I$65519</definedName>
    <definedName function="false" hidden="false" localSheetId="0" name="_xlnm.Print_Area_0_0_0_0" vbProcedure="false">'Ergebnis CRBR'!$A$1:$I$65519</definedName>
    <definedName function="false" hidden="false" localSheetId="2" name="_xlnm.Print_Area" vbProcedure="false">'Durchgangszeiten(Eingabe)'!$A$1:$L$17</definedName>
    <definedName function="false" hidden="false" localSheetId="2" name="_xlnm.Print_Area_0" vbProcedure="false">'Durchgangszeiten(Eingabe)'!$A$1:$L$17</definedName>
    <definedName function="false" hidden="false" localSheetId="2" name="_xlnm.Print_Area_0_0" vbProcedure="false">'Durchgangszeiten(Eingabe)'!$A$1:$L$17</definedName>
    <definedName function="false" hidden="false" localSheetId="2" name="_xlnm.Print_Area_0_0_0" vbProcedure="false">'Durchgangszeiten(Eingabe)'!$A$1:$L$17</definedName>
    <definedName function="false" hidden="false" localSheetId="2" name="_xlnm.Print_Area_0_0_0_0" vbProcedure="false">'Durchgangszeiten(Eingabe)'!$A$1:$L$17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<sst xmlns="http://schemas.openxmlformats.org/spreadsheetml/2006/main" count="57" uniqueCount="45">
  <si>
    <t xml:space="preserve">19. FREE EAGLE  Cross Run-Bike-Run</t>
  </si>
  <si>
    <t xml:space="preserve">Drosendorf, 12.11.2023</t>
  </si>
  <si>
    <t xml:space="preserve">3 km Laufen / 12,6 km Biken / 3 km Laufen</t>
  </si>
  <si>
    <t xml:space="preserve">Platz</t>
  </si>
  <si>
    <t xml:space="preserve">Name</t>
  </si>
  <si>
    <t xml:space="preserve">Gesamt</t>
  </si>
  <si>
    <t xml:space="preserve">Laufen </t>
  </si>
  <si>
    <t xml:space="preserve">Rad</t>
  </si>
  <si>
    <t xml:space="preserve">Laufen</t>
  </si>
  <si>
    <t xml:space="preserve">1.R</t>
  </si>
  <si>
    <t xml:space="preserve">2.R</t>
  </si>
  <si>
    <t xml:space="preserve">3.R</t>
  </si>
  <si>
    <t xml:space="preserve">4.R</t>
  </si>
  <si>
    <t xml:space="preserve">5.R</t>
  </si>
  <si>
    <t xml:space="preserve">6.R</t>
  </si>
  <si>
    <t xml:space="preserve">7.R</t>
  </si>
  <si>
    <t xml:space="preserve">8.R</t>
  </si>
  <si>
    <t xml:space="preserve">9.R</t>
  </si>
  <si>
    <t xml:space="preserve">10.R</t>
  </si>
  <si>
    <t xml:space="preserve">11.R</t>
  </si>
  <si>
    <t xml:space="preserve">12.R</t>
  </si>
  <si>
    <t xml:space="preserve">Timing &amp; Auswertung: Rudi &amp; Paolo</t>
  </si>
  <si>
    <t xml:space="preserve">Stand: 13.11.2023</t>
  </si>
  <si>
    <t xml:space="preserve">© www.free-eagle.at</t>
  </si>
  <si>
    <t xml:space="preserve">Wechselzeiten</t>
  </si>
  <si>
    <t xml:space="preserve">1. Wechsel</t>
  </si>
  <si>
    <t xml:space="preserve">2. Wechsel</t>
  </si>
  <si>
    <t xml:space="preserve">Durchgangszeiten</t>
  </si>
  <si>
    <t xml:space="preserve">Startzeit:</t>
  </si>
  <si>
    <t xml:space="preserve">St. Nr.</t>
  </si>
  <si>
    <t xml:space="preserve">Laufen 1</t>
  </si>
  <si>
    <t xml:space="preserve">Laufen 2</t>
  </si>
  <si>
    <t xml:space="preserve">Wechsel 1</t>
  </si>
  <si>
    <t xml:space="preserve">Wechsel 2</t>
  </si>
  <si>
    <t xml:space="preserve">Nicole Bauer</t>
  </si>
  <si>
    <t xml:space="preserve">Michael Kaufmann</t>
  </si>
  <si>
    <t xml:space="preserve">Stefan Fritz</t>
  </si>
  <si>
    <t xml:space="preserve">Christian Kraus</t>
  </si>
  <si>
    <t xml:space="preserve">Harald Kaufmann</t>
  </si>
  <si>
    <t xml:space="preserve">Daniel Waldschütz</t>
  </si>
  <si>
    <t xml:space="preserve">Paul Richter – Rudi Wurth</t>
  </si>
  <si>
    <t xml:space="preserve">Bernd Höfinger</t>
  </si>
  <si>
    <r>
      <rPr>
        <b val="true"/>
        <sz val="16"/>
        <rFont val="Arial"/>
        <family val="2"/>
        <charset val="1"/>
      </rPr>
      <t xml:space="preserve">19. FREE EAGLE </t>
    </r>
    <r>
      <rPr>
        <b val="true"/>
        <i val="true"/>
        <sz val="16"/>
        <rFont val="Arial"/>
        <family val="2"/>
        <charset val="1"/>
      </rPr>
      <t xml:space="preserve">CROSS RUN-BIKE-RUN 2021 </t>
    </r>
    <r>
      <rPr>
        <b val="true"/>
        <sz val="16"/>
        <rFont val="Arial"/>
        <family val="2"/>
        <charset val="1"/>
      </rPr>
      <t xml:space="preserve">- Startnummernliste</t>
    </r>
  </si>
  <si>
    <t xml:space="preserve">Startnummer</t>
  </si>
  <si>
    <t xml:space="preserve">Kat.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</si>
</sst>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0"/>
    <numFmt numFmtId="167" formatCode="[H]:MM:SS"/>
    <numFmt numFmtId="168" formatCode="M:SS"/>
    <numFmt numFmtId="169" formatCode="M:SS.0"/>
    <numFmt numFmtId="170" formatCode="H:MM:SS"/>
    <numFmt numFmtId="171" formatCode="HH:MM:SS"/>
    <numFmt numFmtId="172" formatCode="MM:SS"/>
    <numFmt numFmtId="173" formatCode="H:MM:SS\ AM/PM"/>
    <numFmt numFmtId="174" formatCode="HH:MM:SS.0"/>
    <numFmt numFmtId="175" formatCode="DD/MM/YYYY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i val="true"/>
      <sz val="18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6"/>
      <name val="Arial"/>
      <family val="2"/>
      <charset val="1"/>
    </font>
    <font>
      <b val="true"/>
      <i val="true"/>
      <sz val="16"/>
      <name val="Arial"/>
      <family val="2"/>
      <charset val="1"/>
    </font>
    <font>
      <sz val="16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/>
      <right/>
      <top style="thin"/>
      <bottom style="double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/>
      <right style="hair"/>
      <top style="hair"/>
      <bottom style="thin"/>
      <diagonal/>
    </border>
    <border diagonalUp="false" diagonalDown="false">
      <left style="hair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3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0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0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X20"/>
  <sheetViews>
    <sheetView showFormulas="false" showGridLines="true" showRowColHeaders="true" showZeros="true" rightToLeft="false" tabSelected="true" showOutlineSymbols="true" defaultGridColor="true" view="normal" topLeftCell="A2" colorId="64" zoomScale="75" zoomScaleNormal="75" zoomScalePageLayoutView="100" workbookViewId="0">
      <selection pane="topLeft" activeCell="A19" activeCellId="0" sqref="A19"/>
    </sheetView>
  </sheetViews>
  <sheetFormatPr defaultRowHeight="15" outlineLevelRow="0" outlineLevelCol="0"/>
  <cols>
    <col collapsed="false" customWidth="true" hidden="false" outlineLevel="0" max="1" min="1" style="1" width="7.15"/>
    <col collapsed="false" customWidth="true" hidden="false" outlineLevel="0" max="2" min="2" style="1" width="28.7"/>
    <col collapsed="false" customWidth="true" hidden="false" outlineLevel="0" max="3" min="3" style="2" width="18.71"/>
    <col collapsed="false" customWidth="true" hidden="false" outlineLevel="0" max="4" min="4" style="2" width="12.71"/>
    <col collapsed="false" customWidth="true" hidden="false" outlineLevel="0" max="5" min="5" style="2" width="6.75"/>
    <col collapsed="false" customWidth="true" hidden="false" outlineLevel="0" max="6" min="6" style="2" width="12.71"/>
    <col collapsed="false" customWidth="true" hidden="false" outlineLevel="0" max="7" min="7" style="2" width="6.61"/>
    <col collapsed="false" customWidth="true" hidden="false" outlineLevel="0" max="8" min="8" style="2" width="12.71"/>
    <col collapsed="false" customWidth="true" hidden="false" outlineLevel="0" max="9" min="9" style="2" width="6.71"/>
    <col collapsed="false" customWidth="true" hidden="false" outlineLevel="0" max="18" min="10" style="2" width="10.42"/>
    <col collapsed="false" customWidth="true" hidden="false" outlineLevel="0" max="22" min="19" style="1" width="10.42"/>
    <col collapsed="false" customWidth="true" hidden="false" outlineLevel="0" max="256" min="23" style="1" width="11.42"/>
    <col collapsed="false" customWidth="true" hidden="false" outlineLevel="0" max="1025" min="257" style="0" width="10.58"/>
  </cols>
  <sheetData>
    <row r="1" customFormat="false" ht="30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Format="false" ht="15" hidden="false" customHeight="fals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Format="false" ht="15" hidden="false" customHeight="fals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</row>
    <row r="4" customFormat="false" ht="15" hidden="false" customHeight="false" outlineLevel="0" collapsed="false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</row>
    <row r="5" customFormat="false" ht="15" hidden="false" customHeight="false" outlineLevel="0" collapsed="false">
      <c r="A5" s="2"/>
    </row>
    <row r="6" customFormat="false" ht="25.5" hidden="false" customHeight="true" outlineLevel="0" collapsed="false">
      <c r="A6" s="7" t="s">
        <v>3</v>
      </c>
      <c r="B6" s="8" t="s">
        <v>4</v>
      </c>
      <c r="C6" s="7" t="s">
        <v>5</v>
      </c>
      <c r="D6" s="9" t="s">
        <v>6</v>
      </c>
      <c r="E6" s="9"/>
      <c r="F6" s="9" t="s">
        <v>7</v>
      </c>
      <c r="G6" s="9"/>
      <c r="H6" s="9" t="s">
        <v>8</v>
      </c>
      <c r="I6" s="9"/>
      <c r="J6" s="9"/>
      <c r="K6" s="10" t="s">
        <v>9</v>
      </c>
      <c r="L6" s="10" t="s">
        <v>10</v>
      </c>
      <c r="M6" s="10" t="s">
        <v>11</v>
      </c>
      <c r="N6" s="10" t="s">
        <v>12</v>
      </c>
      <c r="O6" s="10" t="s">
        <v>13</v>
      </c>
      <c r="P6" s="10" t="s">
        <v>14</v>
      </c>
      <c r="Q6" s="10" t="s">
        <v>15</v>
      </c>
      <c r="R6" s="10" t="s">
        <v>16</v>
      </c>
      <c r="S6" s="10" t="s">
        <v>17</v>
      </c>
      <c r="T6" s="10" t="s">
        <v>18</v>
      </c>
      <c r="U6" s="10" t="s">
        <v>19</v>
      </c>
      <c r="V6" s="10" t="s">
        <v>20</v>
      </c>
    </row>
    <row r="7" s="12" customFormat="true" ht="30" hidden="false" customHeight="true" outlineLevel="0" collapsed="false">
      <c r="A7" s="11" t="n">
        <f aca="false">RANK(C7,C$7:C$15,1)</f>
        <v>1</v>
      </c>
      <c r="B7" s="12" t="str">
        <f aca="false">'Durchgangszeiten(Eingabe)'!A12</f>
        <v>Bernd Höfinger</v>
      </c>
      <c r="C7" s="13" t="n">
        <f aca="false">'Durchgangszeiten(Eingabe)'!S12</f>
        <v>0.0510416666666667</v>
      </c>
      <c r="D7" s="14" t="n">
        <f aca="false">'Durchgangszeiten(Eingabe)'!C12</f>
        <v>0.00954861111111111</v>
      </c>
      <c r="E7" s="11" t="n">
        <f aca="false">RANK(D7,D$7:D$15,1)</f>
        <v>3</v>
      </c>
      <c r="F7" s="14" t="n">
        <f aca="false">'Durchgangszeiten(Eingabe)'!G12-'Durchgangszeiten(Eingabe)'!E12</f>
        <v>0.0304282407407407</v>
      </c>
      <c r="G7" s="11" t="n">
        <f aca="false">RANK(F7,F$7:F$15,1)</f>
        <v>2</v>
      </c>
      <c r="H7" s="14" t="n">
        <f aca="false">'Durchgangszeiten(Eingabe)'!K12-'Durchgangszeiten(Eingabe)'!I12</f>
        <v>0.00976851851851852</v>
      </c>
      <c r="I7" s="11" t="n">
        <f aca="false">RANK(H7,H$7:H$15,1)</f>
        <v>4</v>
      </c>
      <c r="J7" s="11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customFormat="false" ht="25.5" hidden="false" customHeight="true" outlineLevel="0" collapsed="false">
      <c r="A8" s="11" t="n">
        <f aca="false">RANK(C8,C$7:C$15,1)</f>
        <v>2</v>
      </c>
      <c r="B8" s="12" t="str">
        <f aca="false">'Durchgangszeiten(Eingabe)'!A6</f>
        <v>Michael Kaufmann</v>
      </c>
      <c r="C8" s="13" t="n">
        <f aca="false">'Durchgangszeiten(Eingabe)'!S6</f>
        <v>0.0518287037037037</v>
      </c>
      <c r="D8" s="14" t="n">
        <f aca="false">'Durchgangszeiten(Eingabe)'!C6</f>
        <v>0.0100925925925926</v>
      </c>
      <c r="E8" s="11" t="n">
        <f aca="false">RANK(D8,D$7:D$15,1)</f>
        <v>7</v>
      </c>
      <c r="F8" s="14" t="n">
        <f aca="false">'Durchgangszeiten(Eingabe)'!G6-'Durchgangszeiten(Eingabe)'!E6</f>
        <v>0.0301388888888889</v>
      </c>
      <c r="G8" s="11" t="n">
        <f aca="false">RANK(F8,F$7:F$15,1)</f>
        <v>1</v>
      </c>
      <c r="H8" s="14" t="n">
        <f aca="false">'Durchgangszeiten(Eingabe)'!K6-'Durchgangszeiten(Eingabe)'!I6</f>
        <v>0.0108564814814815</v>
      </c>
      <c r="I8" s="11" t="n">
        <f aca="false">RANK(H8,H$7:H$15,1)</f>
        <v>6</v>
      </c>
      <c r="J8" s="11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4"/>
    </row>
    <row r="9" customFormat="false" ht="25.5" hidden="false" customHeight="true" outlineLevel="0" collapsed="false">
      <c r="A9" s="11" t="n">
        <f aca="false">RANK(C9,C$7:C$15,1)</f>
        <v>3</v>
      </c>
      <c r="B9" s="12" t="str">
        <f aca="false">'Durchgangszeiten(Eingabe)'!A5</f>
        <v>Nicole Bauer</v>
      </c>
      <c r="C9" s="13" t="n">
        <f aca="false">'Durchgangszeiten(Eingabe)'!S5</f>
        <v>0.0550115740740741</v>
      </c>
      <c r="D9" s="14" t="n">
        <f aca="false">'Durchgangszeiten(Eingabe)'!C5</f>
        <v>0.00923611111111111</v>
      </c>
      <c r="E9" s="11" t="n">
        <f aca="false">RANK(D9,D$7:D$15,1)</f>
        <v>1</v>
      </c>
      <c r="F9" s="14" t="n">
        <f aca="false">'Durchgangszeiten(Eingabe)'!G5-'Durchgangszeiten(Eingabe)'!E5</f>
        <v>0.0359027777777778</v>
      </c>
      <c r="G9" s="11" t="n">
        <f aca="false">RANK(F9,F$7:F$15,1)</f>
        <v>7</v>
      </c>
      <c r="H9" s="14" t="n">
        <f aca="false">'Durchgangszeiten(Eingabe)'!K5-'Durchgangszeiten(Eingabe)'!I5</f>
        <v>0.0089236111111111</v>
      </c>
      <c r="I9" s="11" t="n">
        <f aca="false">RANK(H9,H$7:H$15,1)</f>
        <v>2</v>
      </c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customFormat="false" ht="25.5" hidden="false" customHeight="true" outlineLevel="0" collapsed="false">
      <c r="A10" s="11" t="n">
        <f aca="false">RANK(C10,C$7:C$15,1)</f>
        <v>3</v>
      </c>
      <c r="B10" s="12" t="str">
        <f aca="false">'Durchgangszeiten(Eingabe)'!A10</f>
        <v>Daniel Waldschütz</v>
      </c>
      <c r="C10" s="13" t="n">
        <f aca="false">'Durchgangszeiten(Eingabe)'!S10</f>
        <v>0.0550115740740741</v>
      </c>
      <c r="D10" s="14" t="n">
        <f aca="false">'Durchgangszeiten(Eingabe)'!C10</f>
        <v>0.00923611111111111</v>
      </c>
      <c r="E10" s="11" t="n">
        <f aca="false">RANK(D10,D$7:D$15,1)</f>
        <v>1</v>
      </c>
      <c r="F10" s="14" t="n">
        <f aca="false">'Durchgangszeiten(Eingabe)'!G10-'Durchgangszeiten(Eingabe)'!E10</f>
        <v>0.0356597222222222</v>
      </c>
      <c r="G10" s="11" t="n">
        <f aca="false">RANK(F10,F$7:F$15,1)</f>
        <v>6</v>
      </c>
      <c r="H10" s="14" t="n">
        <f aca="false">'Durchgangszeiten(Eingabe)'!K10-'Durchgangszeiten(Eingabe)'!I10</f>
        <v>0.00891203703703703</v>
      </c>
      <c r="I10" s="11" t="n">
        <f aca="false">RANK(H10,H$7:H$15,1)</f>
        <v>1</v>
      </c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customFormat="false" ht="25.5" hidden="false" customHeight="true" outlineLevel="0" collapsed="false">
      <c r="A11" s="11" t="n">
        <f aca="false">RANK(C11,C$7:C$15,1)</f>
        <v>5</v>
      </c>
      <c r="B11" s="12" t="str">
        <f aca="false">'Durchgangszeiten(Eingabe)'!A8</f>
        <v>Christian Kraus</v>
      </c>
      <c r="C11" s="13" t="n">
        <f aca="false">'Durchgangszeiten(Eingabe)'!S8</f>
        <v>0.0553009259259259</v>
      </c>
      <c r="D11" s="14" t="n">
        <f aca="false">'Durchgangszeiten(Eingabe)'!C8</f>
        <v>0.0100810185185185</v>
      </c>
      <c r="E11" s="11" t="n">
        <f aca="false">RANK(D11,D$7:D$15,1)</f>
        <v>6</v>
      </c>
      <c r="F11" s="14" t="n">
        <f aca="false">'Durchgangszeiten(Eingabe)'!G8-'Durchgangszeiten(Eingabe)'!E8</f>
        <v>0.0332986111111111</v>
      </c>
      <c r="G11" s="11" t="n">
        <f aca="false">RANK(F11,F$7:F$15,1)</f>
        <v>3</v>
      </c>
      <c r="H11" s="14" t="n">
        <f aca="false">'Durchgangszeiten(Eingabe)'!K8-'Durchgangszeiten(Eingabe)'!I8</f>
        <v>0.010787037037037</v>
      </c>
      <c r="I11" s="11" t="n">
        <f aca="false">RANK(H11,H$7:H$15,1)</f>
        <v>5</v>
      </c>
      <c r="J11" s="11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16"/>
    </row>
    <row r="12" customFormat="false" ht="25.5" hidden="false" customHeight="true" outlineLevel="0" collapsed="false">
      <c r="A12" s="11" t="n">
        <f aca="false">RANK(C12,C$7:C$15,1)</f>
        <v>6</v>
      </c>
      <c r="B12" s="12" t="str">
        <f aca="false">'Durchgangszeiten(Eingabe)'!A9</f>
        <v>Harald Kaufmann</v>
      </c>
      <c r="C12" s="13" t="n">
        <f aca="false">'Durchgangszeiten(Eingabe)'!S9</f>
        <v>0.0566087962962963</v>
      </c>
      <c r="D12" s="14" t="n">
        <f aca="false">'Durchgangszeiten(Eingabe)'!C9</f>
        <v>0.0100694444444444</v>
      </c>
      <c r="E12" s="11" t="n">
        <f aca="false">RANK(D12,D$7:D$15,1)</f>
        <v>5</v>
      </c>
      <c r="F12" s="14" t="n">
        <f aca="false">'Durchgangszeiten(Eingabe)'!G9-'Durchgangszeiten(Eingabe)'!E9</f>
        <v>0.0346875</v>
      </c>
      <c r="G12" s="11" t="n">
        <f aca="false">RANK(F12,F$7:F$15,1)</f>
        <v>4</v>
      </c>
      <c r="H12" s="14" t="n">
        <f aca="false">'Durchgangszeiten(Eingabe)'!K9-'Durchgangszeiten(Eingabe)'!I9</f>
        <v>0.0109722222222222</v>
      </c>
      <c r="I12" s="11" t="n">
        <f aca="false">RANK(H12,H$7:H$15,1)</f>
        <v>7</v>
      </c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7"/>
      <c r="X12" s="16"/>
    </row>
    <row r="13" customFormat="false" ht="25.5" hidden="false" customHeight="true" outlineLevel="0" collapsed="false">
      <c r="A13" s="11" t="n">
        <f aca="false">RANK(C13,C$7:C$15,1)</f>
        <v>7</v>
      </c>
      <c r="B13" s="12" t="str">
        <f aca="false">'Durchgangszeiten(Eingabe)'!A11</f>
        <v>Paul Richter – Rudi Wurth</v>
      </c>
      <c r="C13" s="13" t="n">
        <f aca="false">'Durchgangszeiten(Eingabe)'!S11</f>
        <v>0.057337962962963</v>
      </c>
      <c r="D13" s="14" t="n">
        <f aca="false">'Durchgangszeiten(Eingabe)'!C11</f>
        <v>0.00979166666666667</v>
      </c>
      <c r="E13" s="11" t="n">
        <f aca="false">RANK(D13,D$7:D$15,1)</f>
        <v>4</v>
      </c>
      <c r="F13" s="14" t="n">
        <f aca="false">'Durchgangszeiten(Eingabe)'!G11-'Durchgangszeiten(Eingabe)'!E11</f>
        <v>0.0371875</v>
      </c>
      <c r="G13" s="11" t="n">
        <f aca="false">RANK(F13,F$7:F$15,1)</f>
        <v>8</v>
      </c>
      <c r="H13" s="14" t="n">
        <f aca="false">'Durchgangszeiten(Eingabe)'!K11-'Durchgangszeiten(Eingabe)'!I11</f>
        <v>0.00957175925925926</v>
      </c>
      <c r="I13" s="11" t="n">
        <f aca="false">RANK(H13,H$7:H$15,1)</f>
        <v>3</v>
      </c>
      <c r="J13" s="11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4"/>
    </row>
    <row r="14" customFormat="false" ht="25.5" hidden="false" customHeight="true" outlineLevel="0" collapsed="false">
      <c r="A14" s="11" t="n">
        <f aca="false">RANK(C14,C$7:C$15,1)</f>
        <v>8</v>
      </c>
      <c r="B14" s="12" t="str">
        <f aca="false">'Durchgangszeiten(Eingabe)'!A7</f>
        <v>Stefan Fritz</v>
      </c>
      <c r="C14" s="13" t="n">
        <f aca="false">'Durchgangszeiten(Eingabe)'!S7</f>
        <v>0.0611574074074074</v>
      </c>
      <c r="D14" s="14" t="n">
        <f aca="false">'Durchgangszeiten(Eingabe)'!C7</f>
        <v>0.01125</v>
      </c>
      <c r="E14" s="11" t="n">
        <f aca="false">RANK(D14,D$7:D$15,1)</f>
        <v>8</v>
      </c>
      <c r="F14" s="14" t="n">
        <f aca="false">'Durchgangszeiten(Eingabe)'!G7-'Durchgangszeiten(Eingabe)'!E7</f>
        <v>0.0350347222222222</v>
      </c>
      <c r="G14" s="11" t="n">
        <f aca="false">RANK(F14,F$7:F$15,1)</f>
        <v>5</v>
      </c>
      <c r="H14" s="14" t="n">
        <f aca="false">'Durchgangszeiten(Eingabe)'!K7-'Durchgangszeiten(Eingabe)'!I7</f>
        <v>0.0132291666666667</v>
      </c>
      <c r="I14" s="11" t="n">
        <f aca="false">RANK(H14,H$7:H$15,1)</f>
        <v>8</v>
      </c>
      <c r="J14" s="11"/>
      <c r="K14" s="10"/>
      <c r="L14" s="10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customFormat="false" ht="25.5" hidden="false" customHeight="true" outlineLevel="0" collapsed="false">
      <c r="A15" s="11"/>
      <c r="B15" s="12"/>
      <c r="C15" s="13"/>
      <c r="D15" s="14"/>
      <c r="E15" s="11"/>
      <c r="F15" s="14"/>
      <c r="G15" s="11"/>
      <c r="H15" s="14"/>
      <c r="I15" s="11"/>
      <c r="J15" s="11"/>
      <c r="K15" s="10"/>
      <c r="L15" s="10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customFormat="false" ht="25.5" hidden="false" customHeight="true" outlineLevel="0" collapsed="false">
      <c r="A16" s="11"/>
      <c r="B16" s="12"/>
      <c r="C16" s="13"/>
      <c r="D16" s="14"/>
      <c r="E16" s="11"/>
      <c r="F16" s="14"/>
      <c r="G16" s="11"/>
      <c r="H16" s="14"/>
      <c r="I16" s="11"/>
      <c r="J16" s="11"/>
      <c r="K16" s="10"/>
      <c r="L16" s="10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customFormat="false" ht="25.5" hidden="false" customHeight="true" outlineLevel="0" collapsed="false">
      <c r="A17" s="18" t="s">
        <v>21</v>
      </c>
      <c r="C17" s="19"/>
      <c r="D17" s="20"/>
      <c r="E17" s="21"/>
      <c r="F17" s="22"/>
      <c r="G17" s="21"/>
      <c r="H17" s="20"/>
      <c r="I17" s="21"/>
      <c r="J17" s="21"/>
    </row>
    <row r="18" customFormat="false" ht="25.5" hidden="false" customHeight="true" outlineLevel="0" collapsed="false">
      <c r="A18" s="18" t="s">
        <v>22</v>
      </c>
      <c r="C18" s="19"/>
      <c r="D18" s="20"/>
      <c r="E18" s="21"/>
      <c r="F18" s="22"/>
      <c r="G18" s="21"/>
      <c r="H18" s="20"/>
      <c r="I18" s="21"/>
      <c r="J18" s="21"/>
    </row>
    <row r="19" customFormat="false" ht="25.5" hidden="false" customHeight="true" outlineLevel="0" collapsed="false">
      <c r="A19" s="21"/>
      <c r="C19" s="19"/>
      <c r="D19" s="20"/>
      <c r="E19" s="21"/>
      <c r="F19" s="22"/>
      <c r="G19" s="21"/>
      <c r="H19" s="20"/>
      <c r="I19" s="21"/>
      <c r="J19" s="21"/>
    </row>
    <row r="20" customFormat="false" ht="25.5" hidden="false" customHeight="true" outlineLevel="0" collapsed="false">
      <c r="A20" s="23" t="s">
        <v>23</v>
      </c>
      <c r="C20" s="19"/>
      <c r="D20" s="20"/>
      <c r="E20" s="21"/>
      <c r="F20" s="22"/>
      <c r="G20" s="21"/>
      <c r="H20" s="20"/>
      <c r="I20" s="21"/>
      <c r="J20" s="21"/>
    </row>
  </sheetData>
  <mergeCells count="6">
    <mergeCell ref="A1:I1"/>
    <mergeCell ref="A2:I2"/>
    <mergeCell ref="A4:I4"/>
    <mergeCell ref="D6:E6"/>
    <mergeCell ref="F6:G6"/>
    <mergeCell ref="H6:I6"/>
  </mergeCells>
  <printOptions headings="false" gridLines="false" gridLinesSet="true" horizontalCentered="true" verticalCentered="false"/>
  <pageMargins left="0.39375" right="0.39375" top="0.679861111111111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U1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13" activeCellId="0" sqref="B13"/>
    </sheetView>
  </sheetViews>
  <sheetFormatPr defaultRowHeight="15" outlineLevelRow="0" outlineLevelCol="0"/>
  <cols>
    <col collapsed="false" customWidth="true" hidden="false" outlineLevel="0" max="1" min="1" style="0" width="6.71"/>
    <col collapsed="false" customWidth="true" hidden="false" outlineLevel="0" max="2" min="2" style="0" width="39.14"/>
    <col collapsed="false" customWidth="true" hidden="false" outlineLevel="0" max="3" min="3" style="0" width="11.71"/>
    <col collapsed="false" customWidth="true" hidden="false" outlineLevel="0" max="4" min="4" style="0" width="11.11"/>
    <col collapsed="false" customWidth="true" hidden="false" outlineLevel="0" max="5" min="5" style="0" width="9.46"/>
    <col collapsed="false" customWidth="false" hidden="false" outlineLevel="0" max="6" min="6" style="0" width="11.54"/>
    <col collapsed="false" customWidth="true" hidden="false" outlineLevel="0" max="7" min="7" style="0" width="9.85"/>
    <col collapsed="false" customWidth="true" hidden="false" outlineLevel="0" max="1025" min="8" style="0" width="10.99"/>
  </cols>
  <sheetData>
    <row r="1" s="1" customFormat="true" ht="15" hidden="false" customHeight="true" outlineLevel="0" collapsed="false">
      <c r="A1" s="24" t="s">
        <v>24</v>
      </c>
      <c r="B1" s="24"/>
      <c r="C1" s="24"/>
      <c r="D1" s="24"/>
      <c r="E1" s="24"/>
      <c r="F1" s="24"/>
      <c r="G1" s="2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customFormat="false" ht="15" hidden="false" customHeight="true" outlineLevel="0" collapsed="false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="27" customFormat="true" ht="23.25" hidden="false" customHeight="true" outlineLevel="0" collapsed="false">
      <c r="A3" s="25" t="s">
        <v>3</v>
      </c>
      <c r="B3" s="26" t="s">
        <v>4</v>
      </c>
      <c r="C3" s="25" t="s">
        <v>5</v>
      </c>
      <c r="D3" s="25" t="s">
        <v>25</v>
      </c>
      <c r="E3" s="25"/>
      <c r="F3" s="25" t="s">
        <v>26</v>
      </c>
      <c r="G3" s="2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="12" customFormat="true" ht="26.25" hidden="false" customHeight="true" outlineLevel="0" collapsed="false">
      <c r="A4" s="10" t="n">
        <f aca="false">RANK(C4,C$4:C$12,1)</f>
        <v>2</v>
      </c>
      <c r="B4" s="12" t="str">
        <f aca="false">'Durchgangszeiten(Eingabe)'!A11</f>
        <v>Paul Richter – Rudi Wurth</v>
      </c>
      <c r="C4" s="14" t="n">
        <f aca="false">D4+F4</f>
        <v>0.00039351851851852</v>
      </c>
      <c r="D4" s="14" t="n">
        <f aca="false">'Durchgangszeiten(Eingabe)'!E11</f>
        <v>0.000277777777777778</v>
      </c>
      <c r="E4" s="10" t="n">
        <f aca="false">RANK(D4,D$4:D$12,1)</f>
        <v>3</v>
      </c>
      <c r="F4" s="14" t="n">
        <f aca="false">'Durchgangszeiten(Eingabe)'!I11</f>
        <v>0.000115740740740743</v>
      </c>
      <c r="G4" s="10" t="n">
        <f aca="false">RANK(F4,F$4:F$12,1)</f>
        <v>2</v>
      </c>
      <c r="H4" s="2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="12" customFormat="true" ht="26.25" hidden="false" customHeight="true" outlineLevel="0" collapsed="false">
      <c r="A5" s="10" t="n">
        <f aca="false">RANK(C5,C$4:C$12,1)</f>
        <v>3</v>
      </c>
      <c r="B5" s="12" t="str">
        <f aca="false">'Durchgangszeiten(Eingabe)'!A9</f>
        <v>Harald Kaufmann</v>
      </c>
      <c r="C5" s="14" t="n">
        <f aca="false">D5+F5</f>
        <v>0.000439814814814815</v>
      </c>
      <c r="D5" s="14" t="n">
        <f aca="false">'Durchgangszeiten(Eingabe)'!E9</f>
        <v>0.000289351851851851</v>
      </c>
      <c r="E5" s="10" t="n">
        <f aca="false">RANK(D5,D$4:D$12,1)</f>
        <v>4</v>
      </c>
      <c r="F5" s="14" t="n">
        <f aca="false">'Durchgangszeiten(Eingabe)'!I9</f>
        <v>0.000150462962962963</v>
      </c>
      <c r="G5" s="10" t="n">
        <f aca="false">RANK(F5,F$4:F$12,1)</f>
        <v>3</v>
      </c>
      <c r="H5" s="28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="12" customFormat="true" ht="26.25" hidden="false" customHeight="true" outlineLevel="0" collapsed="false">
      <c r="A6" s="10" t="n">
        <f aca="false">RANK(C6,C$4:C$12,1)</f>
        <v>4</v>
      </c>
      <c r="B6" s="12" t="str">
        <f aca="false">'Durchgangszeiten(Eingabe)'!A5</f>
        <v>Nicole Bauer</v>
      </c>
      <c r="C6" s="14" t="n">
        <f aca="false">D6+F6</f>
        <v>0.000474537037037041</v>
      </c>
      <c r="D6" s="14" t="n">
        <f aca="false">'Durchgangszeiten(Eingabe)'!E5</f>
        <v>0.000254629629629629</v>
      </c>
      <c r="E6" s="10" t="n">
        <f aca="false">RANK(D6,D$4:D$12,1)</f>
        <v>1</v>
      </c>
      <c r="F6" s="14" t="n">
        <f aca="false">'Durchgangszeiten(Eingabe)'!I5</f>
        <v>0.000219907407407412</v>
      </c>
      <c r="G6" s="10" t="n">
        <f aca="false">RANK(F6,F$4:F$12,1)</f>
        <v>4</v>
      </c>
      <c r="H6" s="28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="12" customFormat="true" ht="26.25" hidden="false" customHeight="true" outlineLevel="0" collapsed="false">
      <c r="A7" s="10" t="n">
        <f aca="false">RANK(C7,C$4:C$12,1)</f>
        <v>6</v>
      </c>
      <c r="B7" s="12" t="str">
        <f aca="false">'Durchgangszeiten(Eingabe)'!A10</f>
        <v>Daniel Waldschütz</v>
      </c>
      <c r="C7" s="14" t="n">
        <f aca="false">D7+F7</f>
        <v>0.000601851851851855</v>
      </c>
      <c r="D7" s="14" t="n">
        <f aca="false">'Durchgangszeiten(Eingabe)'!E10</f>
        <v>0.00037037037037037</v>
      </c>
      <c r="E7" s="10" t="n">
        <f aca="false">RANK(D7,D$4:D$12,1)</f>
        <v>6</v>
      </c>
      <c r="F7" s="14" t="n">
        <f aca="false">'Durchgangszeiten(Eingabe)'!I10</f>
        <v>0.000231481481481485</v>
      </c>
      <c r="G7" s="10" t="n">
        <f aca="false">RANK(F7,F$4:F$12,1)</f>
        <v>5</v>
      </c>
      <c r="H7" s="28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="12" customFormat="true" ht="26.25" hidden="false" customHeight="true" outlineLevel="0" collapsed="false">
      <c r="A8" s="10" t="n">
        <f aca="false">RANK(C8,C$4:C$12,1)</f>
        <v>7</v>
      </c>
      <c r="B8" s="12" t="str">
        <f aca="false">'Durchgangszeiten(Eingabe)'!A12</f>
        <v>Bernd Höfinger</v>
      </c>
      <c r="C8" s="14" t="n">
        <f aca="false">D8+F8</f>
        <v>0.000648148148148144</v>
      </c>
      <c r="D8" s="14" t="n">
        <f aca="false">'Durchgangszeiten(Eingabe)'!E12</f>
        <v>0.000405092592592592</v>
      </c>
      <c r="E8" s="10" t="n">
        <f aca="false">RANK(D8,D$4:D$12,1)</f>
        <v>7</v>
      </c>
      <c r="F8" s="14" t="n">
        <f aca="false">'Durchgangszeiten(Eingabe)'!I12</f>
        <v>0.000243055555555552</v>
      </c>
      <c r="G8" s="10" t="n">
        <f aca="false">RANK(F8,F$4:F$12,1)</f>
        <v>6</v>
      </c>
      <c r="H8" s="28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="12" customFormat="true" ht="26.25" hidden="false" customHeight="true" outlineLevel="0" collapsed="false">
      <c r="A9" s="10" t="n">
        <f aca="false">RANK(C9,C$4:C$12,1)</f>
        <v>8</v>
      </c>
      <c r="B9" s="12" t="str">
        <f aca="false">'Durchgangszeiten(Eingabe)'!A7</f>
        <v>Stefan Fritz</v>
      </c>
      <c r="C9" s="14" t="n">
        <f aca="false">D9+F9</f>
        <v>0.000821759259259262</v>
      </c>
      <c r="D9" s="14" t="n">
        <f aca="false">'Durchgangszeiten(Eingabe)'!E7</f>
        <v>0.000555555555555556</v>
      </c>
      <c r="E9" s="10" t="n">
        <f aca="false">RANK(D9,D$4:D$12,1)</f>
        <v>8</v>
      </c>
      <c r="F9" s="14" t="n">
        <f aca="false">'Durchgangszeiten(Eingabe)'!I7</f>
        <v>0.000266203703703706</v>
      </c>
      <c r="G9" s="10" t="n">
        <f aca="false">RANK(F9,F$4:F$12,1)</f>
        <v>7</v>
      </c>
      <c r="H9" s="28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="12" customFormat="true" ht="26.25" hidden="false" customHeight="true" outlineLevel="0" collapsed="false">
      <c r="A10" s="10" t="n">
        <f aca="false">RANK(C10,C$4:C$12,1)</f>
        <v>1</v>
      </c>
      <c r="B10" s="12" t="str">
        <f aca="false">'Durchgangszeiten(Eingabe)'!A6</f>
        <v>Michael Kaufmann</v>
      </c>
      <c r="C10" s="14" t="n">
        <f aca="false">D10+F10</f>
        <v>0.000370370370370366</v>
      </c>
      <c r="D10" s="14" t="n">
        <f aca="false">'Durchgangszeiten(Eingabe)'!E6</f>
        <v>0.000254629629629631</v>
      </c>
      <c r="E10" s="10" t="n">
        <f aca="false">RANK(D10,D$4:D$12,1)</f>
        <v>2</v>
      </c>
      <c r="F10" s="14" t="n">
        <f aca="false">'Durchgangszeiten(Eingabe)'!I6</f>
        <v>0.000115740740740736</v>
      </c>
      <c r="G10" s="10" t="n">
        <f aca="false">RANK(F10,F$4:F$12,1)</f>
        <v>1</v>
      </c>
      <c r="H10" s="2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="12" customFormat="true" ht="26.25" hidden="false" customHeight="true" outlineLevel="0" collapsed="false">
      <c r="A11" s="10" t="n">
        <f aca="false">RANK(C11,C$4:C$12,1)</f>
        <v>5</v>
      </c>
      <c r="B11" s="12" t="str">
        <f aca="false">'Durchgangszeiten(Eingabe)'!A8</f>
        <v>Christian Kraus</v>
      </c>
      <c r="C11" s="14" t="n">
        <f aca="false">D11+F11</f>
        <v>0.000567129629629624</v>
      </c>
      <c r="D11" s="14" t="n">
        <f aca="false">'Durchgangszeiten(Eingabe)'!E8</f>
        <v>0.000289351851851851</v>
      </c>
      <c r="E11" s="10" t="n">
        <f aca="false">RANK(D11,D$4:D$12,1)</f>
        <v>4</v>
      </c>
      <c r="F11" s="14" t="n">
        <f aca="false">'Durchgangszeiten(Eingabe)'!I8</f>
        <v>0.000277777777777773</v>
      </c>
      <c r="G11" s="10" t="n">
        <f aca="false">RANK(F11,F$4:F$12,1)</f>
        <v>8</v>
      </c>
      <c r="H11" s="28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6" customFormat="false" ht="27" hidden="false" customHeight="true" outlineLevel="0" collapsed="false"/>
    <row r="17" customFormat="false" ht="27" hidden="false" customHeight="true" outlineLevel="0" collapsed="false"/>
    <row r="18" customFormat="false" ht="27" hidden="false" customHeight="true" outlineLevel="0" collapsed="false"/>
    <row r="19" customFormat="false" ht="27" hidden="false" customHeight="true" outlineLevel="0" collapsed="false"/>
  </sheetData>
  <mergeCells count="3">
    <mergeCell ref="A1:G1"/>
    <mergeCell ref="D3:E3"/>
    <mergeCell ref="F3:G3"/>
  </mergeCells>
  <printOptions headings="false" gridLines="false" gridLinesSet="true" horizontalCentered="tru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U6553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P7" activeCellId="0" sqref="P7"/>
    </sheetView>
  </sheetViews>
  <sheetFormatPr defaultRowHeight="12.75" outlineLevelRow="0" outlineLevelCol="0"/>
  <cols>
    <col collapsed="false" customWidth="true" hidden="false" outlineLevel="0" max="1" min="1" style="1" width="24.87"/>
    <col collapsed="false" customWidth="true" hidden="false" outlineLevel="0" max="2" min="2" style="1" width="9.85"/>
    <col collapsed="false" customWidth="true" hidden="false" outlineLevel="0" max="3" min="3" style="1" width="10.12"/>
    <col collapsed="false" customWidth="true" hidden="false" outlineLevel="0" max="4" min="4" style="1" width="3.86"/>
    <col collapsed="false" customWidth="true" hidden="false" outlineLevel="0" max="5" min="5" style="1" width="10.12"/>
    <col collapsed="false" customWidth="true" hidden="false" outlineLevel="0" max="6" min="6" style="1" width="3.86"/>
    <col collapsed="false" customWidth="true" hidden="false" outlineLevel="0" max="7" min="7" style="1" width="10.12"/>
    <col collapsed="false" customWidth="true" hidden="false" outlineLevel="0" max="8" min="8" style="1" width="3.86"/>
    <col collapsed="false" customWidth="true" hidden="false" outlineLevel="0" max="9" min="9" style="1" width="10.12"/>
    <col collapsed="false" customWidth="true" hidden="false" outlineLevel="0" max="10" min="10" style="1" width="3.86"/>
    <col collapsed="false" customWidth="true" hidden="false" outlineLevel="0" max="11" min="11" style="1" width="10.12"/>
    <col collapsed="false" customWidth="true" hidden="false" outlineLevel="0" max="12" min="12" style="1" width="3.86"/>
    <col collapsed="false" customWidth="true" hidden="false" outlineLevel="0" max="14" min="13" style="1" width="5.77"/>
    <col collapsed="false" customWidth="true" hidden="false" outlineLevel="0" max="1025" min="15" style="1" width="11.42"/>
  </cols>
  <sheetData>
    <row r="1" customFormat="false" ht="15" hidden="false" customHeight="true" outlineLevel="0" collapsed="false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"/>
      <c r="N1" s="2"/>
      <c r="O1" s="2"/>
      <c r="P1" s="2"/>
      <c r="Q1" s="2"/>
      <c r="R1" s="2"/>
      <c r="S1" s="2"/>
      <c r="T1" s="2"/>
      <c r="U1" s="2"/>
    </row>
    <row r="2" customFormat="false" ht="1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customFormat="false" ht="15" hidden="false" customHeight="true" outlineLevel="0" collapsed="false">
      <c r="A3" s="29" t="s">
        <v>28</v>
      </c>
      <c r="B3" s="30" t="n">
        <v>0</v>
      </c>
      <c r="C3" s="31"/>
      <c r="D3" s="32"/>
      <c r="E3" s="32"/>
      <c r="F3" s="32"/>
      <c r="G3" s="32"/>
      <c r="H3" s="32"/>
      <c r="I3" s="32"/>
      <c r="J3" s="32"/>
      <c r="K3" s="32"/>
      <c r="L3" s="32"/>
      <c r="M3" s="33"/>
      <c r="N3" s="2"/>
      <c r="O3" s="2"/>
      <c r="P3" s="2"/>
      <c r="Q3" s="2"/>
      <c r="R3" s="2"/>
      <c r="S3" s="2"/>
      <c r="T3" s="2"/>
      <c r="U3" s="2"/>
    </row>
    <row r="4" customFormat="false" ht="15" hidden="false" customHeight="true" outlineLevel="0" collapsed="false">
      <c r="A4" s="34" t="s">
        <v>4</v>
      </c>
      <c r="B4" s="35" t="s">
        <v>29</v>
      </c>
      <c r="C4" s="36" t="s">
        <v>30</v>
      </c>
      <c r="D4" s="36"/>
      <c r="E4" s="35" t="s">
        <v>25</v>
      </c>
      <c r="F4" s="35"/>
      <c r="G4" s="35" t="s">
        <v>7</v>
      </c>
      <c r="H4" s="35"/>
      <c r="I4" s="35" t="s">
        <v>26</v>
      </c>
      <c r="J4" s="35"/>
      <c r="K4" s="37" t="s">
        <v>31</v>
      </c>
      <c r="L4" s="37"/>
      <c r="M4" s="33"/>
      <c r="N4" s="2"/>
      <c r="O4" s="2" t="s">
        <v>30</v>
      </c>
      <c r="P4" s="2" t="s">
        <v>32</v>
      </c>
      <c r="Q4" s="2" t="s">
        <v>7</v>
      </c>
      <c r="R4" s="2" t="s">
        <v>33</v>
      </c>
      <c r="S4" s="2" t="s">
        <v>31</v>
      </c>
      <c r="T4" s="2"/>
      <c r="U4" s="2"/>
    </row>
    <row r="5" customFormat="false" ht="15" hidden="false" customHeight="true" outlineLevel="0" collapsed="false">
      <c r="A5" s="38" t="s">
        <v>34</v>
      </c>
      <c r="B5" s="39" t="n">
        <v>1</v>
      </c>
      <c r="C5" s="40" t="n">
        <f aca="false">O5</f>
        <v>0.00923611111111111</v>
      </c>
      <c r="D5" s="41" t="n">
        <f aca="false">RANK(C5,C$5:C$12,1)</f>
        <v>1</v>
      </c>
      <c r="E5" s="40" t="n">
        <f aca="false">P5-O5</f>
        <v>0.000254629629629629</v>
      </c>
      <c r="F5" s="41" t="n">
        <f aca="false">RANK(E5,E$5:E$12,1)</f>
        <v>1</v>
      </c>
      <c r="G5" s="40" t="n">
        <f aca="false">Q5-P5</f>
        <v>0.0361574074074074</v>
      </c>
      <c r="H5" s="41" t="n">
        <f aca="false">RANK(G5,G$5:G$12,1)</f>
        <v>7</v>
      </c>
      <c r="I5" s="40" t="n">
        <f aca="false">R5-Q5</f>
        <v>0.000219907407407412</v>
      </c>
      <c r="J5" s="41" t="n">
        <f aca="false">RANK(I5,I$5:I$12,1)</f>
        <v>4</v>
      </c>
      <c r="K5" s="42" t="n">
        <f aca="false">S5-R5</f>
        <v>0.00914351851851852</v>
      </c>
      <c r="L5" s="43" t="n">
        <f aca="false">RANK(K5,K$5:K$12,1)</f>
        <v>1</v>
      </c>
      <c r="M5" s="33"/>
      <c r="N5" s="2"/>
      <c r="O5" s="44" t="n">
        <v>0.00923611111111111</v>
      </c>
      <c r="P5" s="44" t="n">
        <v>0.00949074074074074</v>
      </c>
      <c r="Q5" s="44" t="n">
        <v>0.0456481481481482</v>
      </c>
      <c r="R5" s="44" t="n">
        <v>0.0458680555555556</v>
      </c>
      <c r="S5" s="44" t="n">
        <v>0.0550115740740741</v>
      </c>
      <c r="T5" s="45"/>
      <c r="U5" s="45"/>
    </row>
    <row r="6" customFormat="false" ht="15" hidden="false" customHeight="true" outlineLevel="0" collapsed="false">
      <c r="A6" s="38" t="s">
        <v>35</v>
      </c>
      <c r="B6" s="39" t="n">
        <v>2</v>
      </c>
      <c r="C6" s="40" t="n">
        <f aca="false">O6</f>
        <v>0.0100925925925926</v>
      </c>
      <c r="D6" s="41" t="n">
        <f aca="false">RANK(C6,C$5:C$12,1)</f>
        <v>7</v>
      </c>
      <c r="E6" s="40" t="n">
        <f aca="false">P6-O6</f>
        <v>0.000254629629629631</v>
      </c>
      <c r="F6" s="41" t="n">
        <f aca="false">RANK(E6,E$5:E$12,1)</f>
        <v>2</v>
      </c>
      <c r="G6" s="40" t="n">
        <f aca="false">Q6-P6</f>
        <v>0.0303935185185185</v>
      </c>
      <c r="H6" s="41" t="n">
        <f aca="false">RANK(G6,G$5:G$12,1)</f>
        <v>1</v>
      </c>
      <c r="I6" s="40" t="n">
        <f aca="false">R6-Q6</f>
        <v>0.000115740740740736</v>
      </c>
      <c r="J6" s="41" t="n">
        <f aca="false">RANK(I6,I$5:I$12,1)</f>
        <v>1</v>
      </c>
      <c r="K6" s="42" t="n">
        <f aca="false">S6-R6</f>
        <v>0.0109722222222222</v>
      </c>
      <c r="L6" s="43" t="n">
        <f aca="false">RANK(K6,K$5:K$12,1)</f>
        <v>5</v>
      </c>
      <c r="M6" s="33"/>
      <c r="N6" s="2"/>
      <c r="O6" s="44" t="n">
        <v>0.0100925925925926</v>
      </c>
      <c r="P6" s="44" t="n">
        <v>0.0103472222222222</v>
      </c>
      <c r="Q6" s="44" t="n">
        <v>0.0407407407407407</v>
      </c>
      <c r="R6" s="44" t="n">
        <v>0.0408564814814815</v>
      </c>
      <c r="S6" s="44" t="n">
        <v>0.0518287037037037</v>
      </c>
      <c r="T6" s="45"/>
      <c r="U6" s="45"/>
    </row>
    <row r="7" customFormat="false" ht="15" hidden="false" customHeight="true" outlineLevel="0" collapsed="false">
      <c r="A7" s="38" t="s">
        <v>36</v>
      </c>
      <c r="B7" s="39" t="n">
        <v>3</v>
      </c>
      <c r="C7" s="40" t="n">
        <f aca="false">O7</f>
        <v>0.01125</v>
      </c>
      <c r="D7" s="41" t="n">
        <f aca="false">RANK(C7,C$5:C$12,1)</f>
        <v>8</v>
      </c>
      <c r="E7" s="40" t="n">
        <f aca="false">P7-O7</f>
        <v>0.000555555555555556</v>
      </c>
      <c r="F7" s="41" t="n">
        <f aca="false">RANK(E7,E$5:E$12,1)</f>
        <v>8</v>
      </c>
      <c r="G7" s="40" t="n">
        <f aca="false">Q7-P7</f>
        <v>0.0355902777777778</v>
      </c>
      <c r="H7" s="41" t="n">
        <f aca="false">RANK(G7,G$5:G$12,1)</f>
        <v>5</v>
      </c>
      <c r="I7" s="40" t="n">
        <f aca="false">R7-Q7</f>
        <v>0.000266203703703706</v>
      </c>
      <c r="J7" s="41" t="n">
        <f aca="false">RANK(I7,I$5:I$12,1)</f>
        <v>7</v>
      </c>
      <c r="K7" s="42" t="n">
        <f aca="false">S7-R7</f>
        <v>0.0134953703703704</v>
      </c>
      <c r="L7" s="43" t="n">
        <f aca="false">RANK(K7,K$5:K$12,1)</f>
        <v>8</v>
      </c>
      <c r="M7" s="33"/>
      <c r="N7" s="2"/>
      <c r="O7" s="44" t="n">
        <v>0.01125</v>
      </c>
      <c r="P7" s="44" t="n">
        <v>0.0118055555555556</v>
      </c>
      <c r="Q7" s="44" t="n">
        <v>0.0473958333333333</v>
      </c>
      <c r="R7" s="44" t="n">
        <v>0.047662037037037</v>
      </c>
      <c r="S7" s="44" t="n">
        <v>0.0611574074074074</v>
      </c>
      <c r="T7" s="45"/>
      <c r="U7" s="45"/>
    </row>
    <row r="8" customFormat="false" ht="15" hidden="false" customHeight="true" outlineLevel="0" collapsed="false">
      <c r="A8" s="38" t="s">
        <v>37</v>
      </c>
      <c r="B8" s="39" t="n">
        <v>4</v>
      </c>
      <c r="C8" s="40" t="n">
        <f aca="false">O8</f>
        <v>0.0100810185185185</v>
      </c>
      <c r="D8" s="41" t="n">
        <f aca="false">RANK(C8,C$5:C$12,1)</f>
        <v>6</v>
      </c>
      <c r="E8" s="40" t="n">
        <f aca="false">P8-O8</f>
        <v>0.000289351851851851</v>
      </c>
      <c r="F8" s="41" t="n">
        <f aca="false">RANK(E8,E$5:E$12,1)</f>
        <v>4</v>
      </c>
      <c r="G8" s="40" t="n">
        <f aca="false">Q8-P8</f>
        <v>0.033587962962963</v>
      </c>
      <c r="H8" s="41" t="n">
        <f aca="false">RANK(G8,G$5:G$12,1)</f>
        <v>3</v>
      </c>
      <c r="I8" s="40" t="n">
        <f aca="false">R8-Q8</f>
        <v>0.000277777777777773</v>
      </c>
      <c r="J8" s="41" t="n">
        <f aca="false">RANK(I8,I$5:I$12,1)</f>
        <v>8</v>
      </c>
      <c r="K8" s="42" t="n">
        <f aca="false">S8-R8</f>
        <v>0.0110648148148148</v>
      </c>
      <c r="L8" s="43" t="n">
        <f aca="false">RANK(K8,K$5:K$12,1)</f>
        <v>6</v>
      </c>
      <c r="M8" s="33"/>
      <c r="N8" s="2"/>
      <c r="O8" s="44" t="n">
        <v>0.0100810185185185</v>
      </c>
      <c r="P8" s="44" t="n">
        <v>0.0103703703703704</v>
      </c>
      <c r="Q8" s="44" t="n">
        <v>0.0439583333333333</v>
      </c>
      <c r="R8" s="44" t="n">
        <v>0.0442361111111111</v>
      </c>
      <c r="S8" s="44" t="n">
        <v>0.0553009259259259</v>
      </c>
      <c r="T8" s="45"/>
      <c r="U8" s="45"/>
    </row>
    <row r="9" customFormat="false" ht="15" hidden="false" customHeight="true" outlineLevel="0" collapsed="false">
      <c r="A9" s="38" t="s">
        <v>38</v>
      </c>
      <c r="B9" s="39" t="n">
        <v>5</v>
      </c>
      <c r="C9" s="40" t="n">
        <f aca="false">O9</f>
        <v>0.0100694444444444</v>
      </c>
      <c r="D9" s="41" t="n">
        <f aca="false">RANK(C9,C$5:C$12,1)</f>
        <v>5</v>
      </c>
      <c r="E9" s="40" t="n">
        <f aca="false">P9-O9</f>
        <v>0.000289351851851851</v>
      </c>
      <c r="F9" s="41" t="n">
        <f aca="false">RANK(E9,E$5:E$12,1)</f>
        <v>4</v>
      </c>
      <c r="G9" s="40" t="n">
        <f aca="false">Q9-P9</f>
        <v>0.0349768518518518</v>
      </c>
      <c r="H9" s="41" t="n">
        <f aca="false">RANK(G9,G$5:G$12,1)</f>
        <v>4</v>
      </c>
      <c r="I9" s="40" t="n">
        <f aca="false">R9-Q9</f>
        <v>0.000150462962962963</v>
      </c>
      <c r="J9" s="41" t="n">
        <f aca="false">RANK(I9,I$5:I$12,1)</f>
        <v>3</v>
      </c>
      <c r="K9" s="42" t="n">
        <f aca="false">S9-R9</f>
        <v>0.0111226851851852</v>
      </c>
      <c r="L9" s="43" t="n">
        <f aca="false">RANK(K9,K$5:K$12,1)</f>
        <v>7</v>
      </c>
      <c r="M9" s="33"/>
      <c r="N9" s="2"/>
      <c r="O9" s="44" t="n">
        <v>0.0100694444444444</v>
      </c>
      <c r="P9" s="44" t="n">
        <v>0.0103587962962963</v>
      </c>
      <c r="Q9" s="44" t="n">
        <v>0.0453356481481482</v>
      </c>
      <c r="R9" s="44" t="n">
        <v>0.0454861111111111</v>
      </c>
      <c r="S9" s="44" t="n">
        <v>0.0566087962962963</v>
      </c>
      <c r="T9" s="45"/>
      <c r="U9" s="45"/>
    </row>
    <row r="10" customFormat="false" ht="15" hidden="false" customHeight="true" outlineLevel="0" collapsed="false">
      <c r="A10" s="38" t="s">
        <v>39</v>
      </c>
      <c r="B10" s="39" t="n">
        <v>6</v>
      </c>
      <c r="C10" s="40" t="n">
        <f aca="false">O10</f>
        <v>0.00923611111111111</v>
      </c>
      <c r="D10" s="41" t="n">
        <f aca="false">RANK(C10,C$5:C$12,1)</f>
        <v>1</v>
      </c>
      <c r="E10" s="40" t="n">
        <f aca="false">P10-O10</f>
        <v>0.00037037037037037</v>
      </c>
      <c r="F10" s="41" t="n">
        <f aca="false">RANK(E10,E$5:E$12,1)</f>
        <v>6</v>
      </c>
      <c r="G10" s="40" t="n">
        <f aca="false">Q10-P10</f>
        <v>0.0360300925925926</v>
      </c>
      <c r="H10" s="41" t="n">
        <f aca="false">RANK(G10,G$5:G$12,1)</f>
        <v>6</v>
      </c>
      <c r="I10" s="40" t="n">
        <f aca="false">R10-Q10</f>
        <v>0.000231481481481485</v>
      </c>
      <c r="J10" s="41" t="n">
        <f aca="false">RANK(I10,I$5:I$12,1)</f>
        <v>5</v>
      </c>
      <c r="K10" s="42" t="n">
        <f aca="false">S10-R10</f>
        <v>0.00914351851851852</v>
      </c>
      <c r="L10" s="43" t="n">
        <f aca="false">RANK(K10,K$5:K$12,1)</f>
        <v>1</v>
      </c>
      <c r="M10" s="33"/>
      <c r="N10" s="2"/>
      <c r="O10" s="44" t="n">
        <v>0.00923611111111111</v>
      </c>
      <c r="P10" s="44" t="n">
        <v>0.00960648148148148</v>
      </c>
      <c r="Q10" s="44" t="n">
        <v>0.0456365740740741</v>
      </c>
      <c r="R10" s="44" t="n">
        <v>0.0458680555555556</v>
      </c>
      <c r="S10" s="44" t="n">
        <v>0.0550115740740741</v>
      </c>
      <c r="T10" s="45"/>
      <c r="U10" s="45"/>
    </row>
    <row r="11" customFormat="false" ht="15" hidden="false" customHeight="true" outlineLevel="0" collapsed="false">
      <c r="A11" s="38" t="s">
        <v>40</v>
      </c>
      <c r="B11" s="39" t="n">
        <v>7</v>
      </c>
      <c r="C11" s="40" t="n">
        <f aca="false">O11</f>
        <v>0.00979166666666667</v>
      </c>
      <c r="D11" s="41" t="n">
        <f aca="false">RANK(C11,C$5:C$12,1)</f>
        <v>4</v>
      </c>
      <c r="E11" s="40" t="n">
        <f aca="false">P11-O11</f>
        <v>0.000277777777777778</v>
      </c>
      <c r="F11" s="41" t="n">
        <f aca="false">RANK(E11,E$5:E$12,1)</f>
        <v>3</v>
      </c>
      <c r="G11" s="40" t="n">
        <f aca="false">Q11-P11</f>
        <v>0.0374652777777778</v>
      </c>
      <c r="H11" s="41" t="n">
        <f aca="false">RANK(G11,G$5:G$12,1)</f>
        <v>8</v>
      </c>
      <c r="I11" s="40" t="n">
        <f aca="false">R11-Q11</f>
        <v>0.000115740740740743</v>
      </c>
      <c r="J11" s="41" t="n">
        <f aca="false">RANK(I11,I$5:I$12,1)</f>
        <v>2</v>
      </c>
      <c r="K11" s="42" t="n">
        <f aca="false">S11-R11</f>
        <v>0.0096875</v>
      </c>
      <c r="L11" s="43" t="n">
        <f aca="false">RANK(K11,K$5:K$12,1)</f>
        <v>3</v>
      </c>
      <c r="M11" s="33"/>
      <c r="N11" s="2"/>
      <c r="O11" s="44" t="n">
        <v>0.00979166666666667</v>
      </c>
      <c r="P11" s="44" t="n">
        <v>0.0100694444444444</v>
      </c>
      <c r="Q11" s="44" t="n">
        <v>0.0475347222222222</v>
      </c>
      <c r="R11" s="44" t="n">
        <v>0.047650462962963</v>
      </c>
      <c r="S11" s="44" t="n">
        <v>0.057337962962963</v>
      </c>
      <c r="T11" s="20"/>
      <c r="U11" s="45"/>
    </row>
    <row r="12" customFormat="false" ht="15" hidden="false" customHeight="false" outlineLevel="0" collapsed="false">
      <c r="A12" s="46" t="s">
        <v>41</v>
      </c>
      <c r="B12" s="47" t="n">
        <v>8</v>
      </c>
      <c r="C12" s="48" t="n">
        <f aca="false">O12</f>
        <v>0.00954861111111111</v>
      </c>
      <c r="D12" s="49" t="n">
        <f aca="false">RANK(C12,C$5:C$12,1)</f>
        <v>3</v>
      </c>
      <c r="E12" s="48" t="n">
        <f aca="false">P12-O12</f>
        <v>0.000405092592592592</v>
      </c>
      <c r="F12" s="49" t="n">
        <f aca="false">RANK(E12,E$5:E$12,1)</f>
        <v>7</v>
      </c>
      <c r="G12" s="48" t="n">
        <f aca="false">Q12-P12</f>
        <v>0.0308333333333333</v>
      </c>
      <c r="H12" s="49" t="n">
        <f aca="false">RANK(G12,G$5:G$12,1)</f>
        <v>2</v>
      </c>
      <c r="I12" s="48" t="n">
        <f aca="false">R12-Q12</f>
        <v>0.000243055555555552</v>
      </c>
      <c r="J12" s="49" t="n">
        <f aca="false">RANK(I12,I$5:I$12,1)</f>
        <v>6</v>
      </c>
      <c r="K12" s="50" t="n">
        <f aca="false">S12-R12</f>
        <v>0.0100115740740741</v>
      </c>
      <c r="L12" s="51" t="n">
        <f aca="false">RANK(K12,K$5:K$12,1)</f>
        <v>4</v>
      </c>
      <c r="O12" s="44" t="n">
        <v>0.00954861111111111</v>
      </c>
      <c r="P12" s="44" t="n">
        <v>0.0099537037037037</v>
      </c>
      <c r="Q12" s="44" t="n">
        <v>0.040787037037037</v>
      </c>
      <c r="R12" s="44" t="n">
        <v>0.0410300925925926</v>
      </c>
      <c r="S12" s="44" t="n">
        <v>0.0510416666666667</v>
      </c>
    </row>
    <row r="1048576" customFormat="false" ht="12.8" hidden="false" customHeight="false" outlineLevel="0" collapsed="false"/>
  </sheetData>
  <mergeCells count="6">
    <mergeCell ref="A1:L1"/>
    <mergeCell ref="C4:D4"/>
    <mergeCell ref="E4:F4"/>
    <mergeCell ref="G4:H4"/>
    <mergeCell ref="I4:J4"/>
    <mergeCell ref="K4:L4"/>
  </mergeCells>
  <printOptions headings="false" gridLines="false" gridLinesSet="true" horizontalCentered="true" verticalCentered="false"/>
  <pageMargins left="0.39375" right="0.39375" top="0.78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553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12.75" outlineLevelRow="0" outlineLevelCol="0"/>
  <cols>
    <col collapsed="false" customWidth="true" hidden="false" outlineLevel="0" max="1" min="1" style="0" width="21.71"/>
    <col collapsed="false" customWidth="true" hidden="false" outlineLevel="0" max="2" min="2" style="0" width="65.42"/>
    <col collapsed="false" customWidth="true" hidden="false" outlineLevel="0" max="3" min="3" style="52" width="10.99"/>
    <col collapsed="false" customWidth="true" hidden="false" outlineLevel="0" max="1025" min="4" style="0" width="10.99"/>
  </cols>
  <sheetData>
    <row r="1" s="1" customFormat="true" ht="18.75" hidden="false" customHeight="true" outlineLevel="0" collapsed="false">
      <c r="A1" s="53" t="s">
        <v>42</v>
      </c>
      <c r="B1" s="54"/>
      <c r="C1" s="2"/>
      <c r="D1" s="2"/>
      <c r="E1" s="2"/>
    </row>
    <row r="2" s="57" customFormat="true" ht="25.5" hidden="false" customHeight="true" outlineLevel="0" collapsed="false">
      <c r="A2" s="55"/>
      <c r="B2" s="56" t="s">
        <v>1</v>
      </c>
      <c r="C2" s="55"/>
    </row>
    <row r="3" s="1" customFormat="true" ht="18.75" hidden="false" customHeight="true" outlineLevel="0" collapsed="false">
      <c r="C3" s="2"/>
    </row>
    <row r="4" customFormat="false" ht="9.75" hidden="false" customHeight="true" outlineLevel="0" collapsed="false">
      <c r="B4" s="58"/>
    </row>
    <row r="5" customFormat="false" ht="22.5" hidden="false" customHeight="true" outlineLevel="0" collapsed="false">
      <c r="A5" s="59" t="s">
        <v>43</v>
      </c>
      <c r="B5" s="60" t="s">
        <v>4</v>
      </c>
      <c r="C5" s="60" t="s">
        <v>44</v>
      </c>
    </row>
    <row r="6" s="28" customFormat="true" ht="36" hidden="false" customHeight="true" outlineLevel="0" collapsed="false">
      <c r="A6" s="61"/>
      <c r="B6" s="62"/>
      <c r="C6" s="63"/>
    </row>
    <row r="7" s="28" customFormat="true" ht="36" hidden="false" customHeight="true" outlineLevel="0" collapsed="false">
      <c r="A7" s="61"/>
      <c r="B7" s="62"/>
      <c r="C7" s="63"/>
    </row>
    <row r="8" s="28" customFormat="true" ht="36" hidden="false" customHeight="true" outlineLevel="0" collapsed="false">
      <c r="A8" s="61"/>
      <c r="B8" s="62"/>
      <c r="C8" s="63"/>
    </row>
    <row r="9" s="28" customFormat="true" ht="36" hidden="false" customHeight="true" outlineLevel="0" collapsed="false">
      <c r="A9" s="61"/>
      <c r="B9" s="62"/>
      <c r="C9" s="63"/>
    </row>
    <row r="10" s="28" customFormat="true" ht="36" hidden="false" customHeight="true" outlineLevel="0" collapsed="false">
      <c r="A10" s="61"/>
      <c r="B10" s="62"/>
      <c r="C10" s="63"/>
    </row>
    <row r="11" s="28" customFormat="true" ht="36" hidden="false" customHeight="true" outlineLevel="0" collapsed="false">
      <c r="A11" s="61"/>
      <c r="B11" s="62"/>
      <c r="C11" s="63"/>
    </row>
    <row r="12" s="28" customFormat="true" ht="36" hidden="false" customHeight="true" outlineLevel="0" collapsed="false">
      <c r="A12" s="61"/>
      <c r="B12" s="62"/>
      <c r="C12" s="63"/>
    </row>
    <row r="13" s="28" customFormat="true" ht="36" hidden="false" customHeight="true" outlineLevel="0" collapsed="false">
      <c r="A13" s="61"/>
      <c r="B13" s="62"/>
      <c r="C13" s="63"/>
    </row>
    <row r="14" s="28" customFormat="true" ht="36" hidden="false" customHeight="true" outlineLevel="0" collapsed="false">
      <c r="A14" s="61"/>
      <c r="B14" s="62"/>
      <c r="C14" s="63"/>
    </row>
    <row r="15" s="28" customFormat="true" ht="36" hidden="false" customHeight="true" outlineLevel="0" collapsed="false">
      <c r="A15" s="61"/>
      <c r="B15" s="62"/>
      <c r="C15" s="63"/>
    </row>
    <row r="16" s="28" customFormat="true" ht="36" hidden="false" customHeight="true" outlineLevel="0" collapsed="false">
      <c r="A16" s="61"/>
      <c r="B16" s="62"/>
      <c r="C16" s="63"/>
    </row>
    <row r="17" s="28" customFormat="true" ht="36" hidden="false" customHeight="true" outlineLevel="0" collapsed="false">
      <c r="A17" s="61"/>
      <c r="B17" s="62"/>
      <c r="C17" s="63"/>
    </row>
    <row r="18" s="28" customFormat="true" ht="36" hidden="false" customHeight="true" outlineLevel="0" collapsed="false">
      <c r="A18" s="61"/>
      <c r="B18" s="62"/>
      <c r="C18" s="63"/>
    </row>
    <row r="19" customFormat="false" ht="36" hidden="false" customHeight="true" outlineLevel="0" collapsed="false">
      <c r="A19" s="64"/>
      <c r="B19" s="65"/>
      <c r="C19" s="66"/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0.667361111111111" header="0.7875" footer="0.40208333333333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1131</TotalTime>
  <Application>LibreOffice/5.2.7.2$MacOSX_X86_64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2019-11-05T14:28:41Z</dcterms:created>
  <dc:creator/>
  <dc:description/>
  <dc:language>de-AT</dc:language>
  <cp:lastModifiedBy/>
  <cp:lastPrinted>2023-11-12T20:27:20Z</cp:lastPrinted>
  <dcterms:modified xsi:type="dcterms:W3CDTF">2023-11-13T08:30:34Z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